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955" firstSheet="4" activeTab="5"/>
  </bookViews>
  <sheets>
    <sheet name="訂購填單說明" sheetId="4" r:id="rId1"/>
    <sheet name="廣宣贈品說明" sheetId="3" r:id="rId2"/>
    <sheet name="布偶吊飾說明" sheetId="10" r:id="rId3"/>
    <sheet name="短袖吸濕排汗衫說明" sheetId="9" r:id="rId4"/>
    <sheet name="輔銷品訂購單(請列印並用印)" sheetId="1" r:id="rId5"/>
    <sheet name="人型立牌訂購單(請列印並用印" sheetId="11" r:id="rId6"/>
  </sheets>
  <definedNames>
    <definedName name="_xlnm.Print_Area" localSheetId="5">'人型立牌訂購單(請列印並用印'!$A$1:$J$23</definedName>
    <definedName name="_xlnm.Print_Titles" localSheetId="1">廣宣贈品說明!$5:$5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11" l="1"/>
  <c r="J10" i="11" l="1"/>
  <c r="J11" i="11"/>
  <c r="I14" i="1" l="1"/>
  <c r="I15" i="1"/>
  <c r="I16" i="1"/>
  <c r="I17" i="1"/>
  <c r="I18" i="1"/>
  <c r="I19" i="1"/>
  <c r="I20" i="1"/>
  <c r="I21" i="1"/>
  <c r="J21" i="1" s="1"/>
  <c r="I22" i="1"/>
  <c r="I23" i="1"/>
  <c r="I24" i="1"/>
  <c r="I25" i="1"/>
  <c r="I26" i="1"/>
  <c r="I27" i="1"/>
  <c r="I28" i="1"/>
  <c r="I13" i="1"/>
  <c r="I9" i="1" l="1"/>
  <c r="F20" i="9"/>
  <c r="J9" i="11" l="1"/>
  <c r="J13" i="11" s="1"/>
  <c r="I30" i="1" l="1"/>
  <c r="I31" i="1"/>
  <c r="I32" i="1"/>
  <c r="I33" i="1"/>
  <c r="I34" i="1"/>
  <c r="I35" i="1"/>
  <c r="I29" i="1"/>
  <c r="I11" i="1"/>
  <c r="I12" i="1"/>
  <c r="I10" i="1"/>
  <c r="J35" i="1" l="1"/>
  <c r="J34" i="1"/>
  <c r="J9" i="1" l="1"/>
  <c r="J10" i="1" l="1"/>
  <c r="J11" i="1"/>
  <c r="J12" i="1"/>
  <c r="J29" i="1"/>
  <c r="J30" i="1"/>
  <c r="J31" i="1"/>
  <c r="J32" i="1"/>
  <c r="J33" i="1"/>
  <c r="J20" i="1"/>
  <c r="J22" i="1"/>
  <c r="J23" i="1"/>
  <c r="J24" i="1"/>
  <c r="J25" i="1"/>
  <c r="J26" i="1"/>
  <c r="J27" i="1"/>
  <c r="J28" i="1"/>
  <c r="J14" i="1"/>
  <c r="J15" i="1"/>
  <c r="J16" i="1"/>
  <c r="J17" i="1"/>
  <c r="J18" i="1"/>
  <c r="J19" i="1"/>
  <c r="J13" i="1"/>
  <c r="J36" i="1" l="1"/>
  <c r="J38" i="1" s="1"/>
</calcChain>
</file>

<file path=xl/sharedStrings.xml><?xml version="1.0" encoding="utf-8"?>
<sst xmlns="http://schemas.openxmlformats.org/spreadsheetml/2006/main" count="255" uniqueCount="156">
  <si>
    <t>品名</t>
    <phoneticPr fontId="2" type="noConversion"/>
  </si>
  <si>
    <t>單價</t>
    <phoneticPr fontId="2" type="noConversion"/>
  </si>
  <si>
    <t>數量</t>
    <phoneticPr fontId="2" type="noConversion"/>
  </si>
  <si>
    <t>小計</t>
    <phoneticPr fontId="2" type="noConversion"/>
  </si>
  <si>
    <t>兒童#10</t>
    <phoneticPr fontId="2" type="noConversion"/>
  </si>
  <si>
    <t>兒童#12</t>
    <phoneticPr fontId="2" type="noConversion"/>
  </si>
  <si>
    <t>成人S</t>
    <phoneticPr fontId="2" type="noConversion"/>
  </si>
  <si>
    <t>招生繪圖卡</t>
  </si>
  <si>
    <t>人物主角貼紙</t>
    <phoneticPr fontId="2" type="noConversion"/>
  </si>
  <si>
    <t>空白姓名貼紙</t>
  </si>
  <si>
    <t>50張/包</t>
    <phoneticPr fontId="2" type="noConversion"/>
  </si>
  <si>
    <t>Danny Kids三折傳單</t>
    <phoneticPr fontId="2" type="noConversion"/>
  </si>
  <si>
    <t>合計</t>
    <phoneticPr fontId="2" type="noConversion"/>
  </si>
  <si>
    <t>說明</t>
    <phoneticPr fontId="2" type="noConversion"/>
  </si>
  <si>
    <t>$15/片</t>
    <phoneticPr fontId="2" type="noConversion"/>
  </si>
  <si>
    <t>招生繪圖卡</t>
    <phoneticPr fontId="2" type="noConversion"/>
  </si>
  <si>
    <t>品牌L型資料夾</t>
    <phoneticPr fontId="2" type="noConversion"/>
  </si>
  <si>
    <t>每張15*12cm，內含15個Danny kids人物小圓形貼紙。背後可加蓋分校章，搭配傳單發送的小禮物或是示範活動的小贈品等廣泛使用。</t>
    <phoneticPr fontId="2" type="noConversion"/>
  </si>
  <si>
    <t>DannyKids手提袋</t>
    <phoneticPr fontId="2" type="noConversion"/>
  </si>
  <si>
    <t>$130/個</t>
    <phoneticPr fontId="2" type="noConversion"/>
  </si>
  <si>
    <t>商品圖</t>
    <phoneticPr fontId="2" type="noConversion"/>
  </si>
  <si>
    <t>項次</t>
    <phoneticPr fontId="2" type="noConversion"/>
  </si>
  <si>
    <t>訂購金額總計</t>
    <phoneticPr fontId="2" type="noConversion"/>
  </si>
  <si>
    <t>空白姓名貼紙</t>
    <phoneticPr fontId="2" type="noConversion"/>
  </si>
  <si>
    <t>$600/包
(每包50片)</t>
    <phoneticPr fontId="2" type="noConversion"/>
  </si>
  <si>
    <t>$330/包
(每包50張)</t>
    <phoneticPr fontId="2" type="noConversion"/>
  </si>
  <si>
    <t>$380/包
(每包50張)</t>
    <phoneticPr fontId="2" type="noConversion"/>
  </si>
  <si>
    <t>$450/包
 (每包50張)</t>
    <phoneticPr fontId="2" type="noConversion"/>
  </si>
  <si>
    <t>可裝入A4文件傳單與資料
規格：22*31cm+-0.05mm
（可裝 A4紙張)
180磅PP材質，UV彩色 5色印刷 +全白底印製</t>
    <phoneticPr fontId="2" type="noConversion"/>
  </si>
  <si>
    <t>學校可運用此廣宣品，進行繪畫活動，達到名單收集目的。
規格與材質：38cm*26cm-8K/150P模造紙</t>
    <phoneticPr fontId="2" type="noConversion"/>
  </si>
  <si>
    <t>每張21*29.7cm(A4)，內含15張姓名貼 。每個姓名貼9*5cm，上有不同Danny Kids 角色人物圖案。可以使用原子筆、簽字筆書寫。</t>
    <phoneticPr fontId="2" type="noConversion"/>
  </si>
  <si>
    <t>學習王科技填寫欄位</t>
    <phoneticPr fontId="12" type="noConversion"/>
  </si>
  <si>
    <t>匯款日期與金額:</t>
    <phoneticPr fontId="2" type="noConversion"/>
  </si>
  <si>
    <t>兒美簽核:</t>
    <phoneticPr fontId="2" type="noConversion"/>
  </si>
  <si>
    <t>財會簽核:</t>
    <phoneticPr fontId="2" type="noConversion"/>
  </si>
  <si>
    <t>訂單核對日:</t>
    <phoneticPr fontId="2" type="noConversion"/>
  </si>
  <si>
    <t>兒童美語部</t>
    <phoneticPr fontId="2" type="noConversion"/>
  </si>
  <si>
    <t>Danny Kids 輔銷品訂購單</t>
    <phoneticPr fontId="2" type="noConversion"/>
  </si>
  <si>
    <t>出貨日期:</t>
    <phoneticPr fontId="2" type="noConversion"/>
  </si>
  <si>
    <t>$130/個</t>
    <phoneticPr fontId="2" type="noConversion"/>
  </si>
  <si>
    <t>100張/束</t>
    <phoneticPr fontId="2" type="noConversion"/>
  </si>
  <si>
    <t>$350/束
(每束100張DM)</t>
    <phoneticPr fontId="2" type="noConversion"/>
  </si>
  <si>
    <t>DannyKids手提袋2022版(桃紅)</t>
  </si>
  <si>
    <t>DannyKids手提袋2022版(桃紅)</t>
    <phoneticPr fontId="2" type="noConversion"/>
  </si>
  <si>
    <t xml:space="preserve">DannyKids手提袋2022版(藍) </t>
    <phoneticPr fontId="2" type="noConversion"/>
  </si>
  <si>
    <t>DannyKids手提袋2022版(藍)</t>
    <phoneticPr fontId="2" type="noConversion"/>
  </si>
  <si>
    <t>快速選單</t>
  </si>
  <si>
    <t>總計金額</t>
    <phoneticPr fontId="2" type="noConversion"/>
  </si>
  <si>
    <t>三折4頁內容呈現品牌特色、學習內容，方便與家長溝通或宣傳展示使用。
規格：150磅雙銅紙，包摺DM，雙面彩印
尺寸：展開尺寸19.5x42公分
折疊後19.5x14公分相當於A5尺寸（A4的一半）</t>
    <phoneticPr fontId="2" type="noConversion"/>
  </si>
  <si>
    <t>$35/條</t>
    <phoneticPr fontId="2" type="noConversion"/>
  </si>
  <si>
    <t>DannyKids識別證掛繩</t>
    <phoneticPr fontId="2" type="noConversion"/>
  </si>
  <si>
    <t>識別證掛繩</t>
    <phoneticPr fontId="2" type="noConversion"/>
  </si>
  <si>
    <t>織帶寬2cm、全長90cm，雙面彩印</t>
    <phoneticPr fontId="2" type="noConversion"/>
  </si>
  <si>
    <t>高約15cm，單OPP袋裝，專案優惠價</t>
    <phoneticPr fontId="2" type="noConversion"/>
  </si>
  <si>
    <t>Danny 布偶吊飾(15cm)</t>
    <phoneticPr fontId="2" type="noConversion"/>
  </si>
  <si>
    <t>短袖吸濕排汗衫【藍色】</t>
    <phoneticPr fontId="2" type="noConversion"/>
  </si>
  <si>
    <t>Danny Kids 識別證掛繩</t>
    <phoneticPr fontId="2" type="noConversion"/>
  </si>
  <si>
    <t>Danny Kids手提袋2022版(藍)</t>
    <phoneticPr fontId="2" type="noConversion"/>
  </si>
  <si>
    <t>Danny Kids手提袋2022版(桃紅)</t>
    <phoneticPr fontId="2" type="noConversion"/>
  </si>
  <si>
    <t>短袖吸濕排汗衫【藍色】</t>
    <phoneticPr fontId="2" type="noConversion"/>
  </si>
  <si>
    <t>短袖吸濕排汗衫【桃紅】</t>
    <phoneticPr fontId="2" type="noConversion"/>
  </si>
  <si>
    <t>Danny Kids三折傳單</t>
    <phoneticPr fontId="2" type="noConversion"/>
  </si>
  <si>
    <t>品牌L型資料夾(包)</t>
    <phoneticPr fontId="2" type="noConversion"/>
  </si>
  <si>
    <t>品牌L型資料夾(片)</t>
    <phoneticPr fontId="2" type="noConversion"/>
  </si>
  <si>
    <t>招生繪圖卡</t>
    <phoneticPr fontId="2" type="noConversion"/>
  </si>
  <si>
    <t>人物主角貼紙</t>
    <phoneticPr fontId="2" type="noConversion"/>
  </si>
  <si>
    <t>空白姓名貼紙</t>
    <phoneticPr fontId="2" type="noConversion"/>
  </si>
  <si>
    <t>客戶代碼:</t>
    <phoneticPr fontId="2" type="noConversion"/>
  </si>
  <si>
    <t>系統單號:</t>
    <phoneticPr fontId="2" type="noConversion"/>
  </si>
  <si>
    <t>產客管理部</t>
    <phoneticPr fontId="2" type="noConversion"/>
  </si>
  <si>
    <t>財務會計部</t>
    <phoneticPr fontId="2" type="noConversion"/>
  </si>
  <si>
    <t>發票日期:</t>
    <phoneticPr fontId="2" type="noConversion"/>
  </si>
  <si>
    <t>發票號碼:</t>
    <phoneticPr fontId="2" type="noConversion"/>
  </si>
  <si>
    <t>發票金額:</t>
    <phoneticPr fontId="2" type="noConversion"/>
  </si>
  <si>
    <t>備註</t>
    <phoneticPr fontId="2" type="noConversion"/>
  </si>
  <si>
    <t>以Danny Kids靈魂人物 DANNY為主視覺設計，平面式手提袋。
規格：寬28*高38cm*寬8cm可放入整套DKS教材及鉛筆盒。
材質：10安仿帆布，內襯同色系深藍色內裡，承重耐用質感佳
印刷：雙面4色彩色印刷
袋型:長方型
現貨商品售完為止</t>
    <phoneticPr fontId="2" type="noConversion"/>
  </si>
  <si>
    <t>以Danny Kids靈魂人物 DANNY為主視覺設計，T型提袋。
規格：寬32*高35*底7cm可放入整套DKS教材及鉛筆盒。
材質：滌棉，內襯同色系深藍色內裡，承重耐用質感佳
印刷：雙面彩色印刷
袋型:偏方型</t>
    <phoneticPr fontId="2" type="noConversion"/>
  </si>
  <si>
    <t>以Danny Kids女生機器人Cutie 為主視覺設計，T型提袋。
規格：寬32*高35*底7cm可放入整套DKS教材及鉛筆盒。
材質：滌棉，內襯同色系內裡，承重耐用質感佳
印刷：雙面彩色印刷
袋型：偏方型</t>
    <phoneticPr fontId="2" type="noConversion"/>
  </si>
  <si>
    <t>訂購人資訊</t>
    <phoneticPr fontId="2" type="noConversion"/>
  </si>
  <si>
    <t>訂購日期</t>
    <phoneticPr fontId="2" type="noConversion"/>
  </si>
  <si>
    <t>訂購人</t>
    <phoneticPr fontId="2" type="noConversion"/>
  </si>
  <si>
    <t>連絡電話</t>
    <phoneticPr fontId="2" type="noConversion"/>
  </si>
  <si>
    <t>機構名稱</t>
    <phoneticPr fontId="2" type="noConversion"/>
  </si>
  <si>
    <t>名稱/姓名</t>
    <phoneticPr fontId="2" type="noConversion"/>
  </si>
  <si>
    <t>收件地址</t>
    <phoneticPr fontId="2" type="noConversion"/>
  </si>
  <si>
    <t>收件人資訊</t>
    <phoneticPr fontId="2" type="noConversion"/>
  </si>
  <si>
    <t>收件人電話</t>
    <phoneticPr fontId="2" type="noConversion"/>
  </si>
  <si>
    <t>配送時段</t>
    <phoneticPr fontId="2" type="noConversion"/>
  </si>
  <si>
    <t>規格</t>
    <phoneticPr fontId="2" type="noConversion"/>
  </si>
  <si>
    <t>兒童#8</t>
    <phoneticPr fontId="2" type="noConversion"/>
  </si>
  <si>
    <t>兒童#10</t>
    <phoneticPr fontId="2" type="noConversion"/>
  </si>
  <si>
    <t>成人M</t>
    <phoneticPr fontId="2" type="noConversion"/>
  </si>
  <si>
    <t>成人L</t>
    <phoneticPr fontId="2" type="noConversion"/>
  </si>
  <si>
    <t>成人XL</t>
    <phoneticPr fontId="2" type="noConversion"/>
  </si>
  <si>
    <t>成人2XL</t>
    <phoneticPr fontId="2" type="noConversion"/>
  </si>
  <si>
    <t>兒童#8</t>
    <phoneticPr fontId="2" type="noConversion"/>
  </si>
  <si>
    <t>兒童#12</t>
    <phoneticPr fontId="2" type="noConversion"/>
  </si>
  <si>
    <t>成人S</t>
    <phoneticPr fontId="2" type="noConversion"/>
  </si>
  <si>
    <t>成人L</t>
    <phoneticPr fontId="2" type="noConversion"/>
  </si>
  <si>
    <t>成人XL</t>
    <phoneticPr fontId="2" type="noConversion"/>
  </si>
  <si>
    <t>成人2XL</t>
    <phoneticPr fontId="2" type="noConversion"/>
  </si>
  <si>
    <t>50片/包</t>
    <phoneticPr fontId="2" type="noConversion"/>
  </si>
  <si>
    <t>單片</t>
    <phoneticPr fontId="2" type="noConversion"/>
  </si>
  <si>
    <t>50張/包</t>
    <phoneticPr fontId="2" type="noConversion"/>
  </si>
  <si>
    <r>
      <rPr>
        <b/>
        <sz val="12"/>
        <color theme="1"/>
        <rFont val="新細明體"/>
        <family val="1"/>
        <charset val="136"/>
        <scheme val="minor"/>
      </rPr>
      <t xml:space="preserve">運費 $160 </t>
    </r>
    <r>
      <rPr>
        <sz val="12"/>
        <color theme="1"/>
        <rFont val="新細明體"/>
        <family val="2"/>
        <charset val="136"/>
        <scheme val="minor"/>
      </rPr>
      <t xml:space="preserve"> </t>
    </r>
    <r>
      <rPr>
        <sz val="11"/>
        <color theme="1"/>
        <rFont val="新細明體"/>
        <family val="1"/>
        <charset val="136"/>
        <scheme val="minor"/>
      </rPr>
      <t>(訂購金額未滿$3,000收取，可合併教材計算訂購金額一起出貨)</t>
    </r>
    <phoneticPr fontId="2" type="noConversion"/>
  </si>
  <si>
    <t>規格</t>
    <phoneticPr fontId="2" type="noConversion"/>
  </si>
  <si>
    <t>單價</t>
    <phoneticPr fontId="2" type="noConversion"/>
  </si>
  <si>
    <t>數量</t>
    <phoneticPr fontId="2" type="noConversion"/>
  </si>
  <si>
    <t>49.5*36.8*16.5</t>
    <phoneticPr fontId="2" type="noConversion"/>
  </si>
  <si>
    <t>54.6*40.6*17.8</t>
    <phoneticPr fontId="2" type="noConversion"/>
  </si>
  <si>
    <t>61*43*19</t>
    <phoneticPr fontId="2" type="noConversion"/>
  </si>
  <si>
    <t>66*47*20</t>
    <phoneticPr fontId="2" type="noConversion"/>
  </si>
  <si>
    <t>70*51*21.5</t>
    <phoneticPr fontId="2" type="noConversion"/>
  </si>
  <si>
    <t>73.5*53.5*22.5</t>
    <phoneticPr fontId="2" type="noConversion"/>
  </si>
  <si>
    <t>76*57*24</t>
    <phoneticPr fontId="2" type="noConversion"/>
  </si>
  <si>
    <t>78.5*61*25</t>
    <phoneticPr fontId="2" type="noConversion"/>
  </si>
  <si>
    <t>訂購件數總計</t>
    <phoneticPr fontId="2" type="noConversion"/>
  </si>
  <si>
    <t>商品說明</t>
    <phoneticPr fontId="2" type="noConversion"/>
  </si>
  <si>
    <t>吸濕排汗材質，提供藍色、桃紅色兩個顏色供選購，MIT優質商品。
適合校內員工制服或學生活動服使用，提升學校整體形象。
材質：吸濕排汗布料
印刷：正面與背面單色網版印刷，正面下擺圖樣，依據衣服尺碼調整比例印製。</t>
    <phoneticPr fontId="2" type="noConversion"/>
  </si>
  <si>
    <t>DannyKids手提袋(長方款)</t>
    <phoneticPr fontId="2" type="noConversion"/>
  </si>
  <si>
    <t>說明</t>
    <phoneticPr fontId="2" type="noConversion"/>
  </si>
  <si>
    <t>單價</t>
    <phoneticPr fontId="2" type="noConversion"/>
  </si>
  <si>
    <t>Danny 機器人吊飾偶，附珠鏈可掛於書包、提袋上，是一同學習的好夥伴。
1.高約15cm，材質聚酯纖維，選用超柔絨布製作手感佳。
2.每隻布偶均有Danny Kids品牌吊卡與布標。
3.包裝:每隻偶均採獨立OPP袋包裝。
4.定價$280/隻，Danny Kids校專案六折優惠價$168/隻，數量有限售完為止。</t>
    <phoneticPr fontId="2" type="noConversion"/>
  </si>
  <si>
    <t>Danny Kids 輔銷品訂購單_人型立牌</t>
    <phoneticPr fontId="2" type="noConversion"/>
  </si>
  <si>
    <t>可為入口出看板、說明會或發表會報到、舞台佈置。
1.Danny Danny Kids教材中主角Helen單個人型立牌(不含腳架)。
2.材質:PVC彩色輸出霧膜+5mm合成版。
3.立牌尺寸(高*寬cm)：Helen(100*74cm)</t>
    <phoneticPr fontId="2" type="noConversion"/>
  </si>
  <si>
    <t>可為入口出看板、說明會或發表會報到、舞台佈置。
1.Danny Danny Kids教材中主角Danny單個人型立牌(不含腳架)。
2.材質:PVC彩色輸出霧膜+5mm合成版。
3.立牌尺寸(高*寬cm)：機器人Danny(145*100cm)</t>
    <phoneticPr fontId="2" type="noConversion"/>
  </si>
  <si>
    <r>
      <rPr>
        <b/>
        <sz val="11"/>
        <color rgb="FFFF0000"/>
        <rFont val="新細明體"/>
        <family val="1"/>
        <charset val="136"/>
        <scheme val="minor"/>
      </rPr>
      <t>&lt;訂購單填寫與用印注意事項&gt;</t>
    </r>
    <r>
      <rPr>
        <b/>
        <sz val="11"/>
        <color theme="1"/>
        <rFont val="新細明體"/>
        <family val="1"/>
        <charset val="136"/>
        <scheme val="minor"/>
      </rPr>
      <t xml:space="preserve">
 因公開發行公司審核規定，訂購人資訊-機構名稱=訂購單確認用印=與學習王合約簽約方，不符合此原則者，訂單恕不受理將會退回，請協助配合相關作業。</t>
    </r>
    <phoneticPr fontId="2" type="noConversion"/>
  </si>
  <si>
    <t>公司電話：(02)22545789#751      公司傳真：(02)22580439        公司地址：220 新北市板橋區文化路2段285號7樓
電子信箱:dannykids@study123.com.tw</t>
    <phoneticPr fontId="2" type="noConversion"/>
  </si>
  <si>
    <t>可為入口出看板、說明會或發表會報到、舞台佈置。1.Danny Danny Kids教材中三位主角Helen、Danny、Cutie的人形立牌，三片一組。(不含腳架)
2.材質:PVC彩色輸出霧膜+5mm合成版。
3.立牌尺寸(高*寬cm)：Helen(100*74cm)、機器人Danny(145*100cm)、機器人Cutie(110*82cm)。</t>
    <phoneticPr fontId="2" type="noConversion"/>
  </si>
  <si>
    <t>自取親簽/託運單號:</t>
    <phoneticPr fontId="2" type="noConversion"/>
  </si>
  <si>
    <t>出貨單號:</t>
    <phoneticPr fontId="2" type="noConversion"/>
  </si>
  <si>
    <t>產客簽核:</t>
    <phoneticPr fontId="2" type="noConversion"/>
  </si>
  <si>
    <t>藍色方形袋身，寬32*高35*底7cm</t>
    <phoneticPr fontId="2" type="noConversion"/>
  </si>
  <si>
    <t>桃紅方形袋身，寬32*高35*底7cm</t>
    <phoneticPr fontId="2" type="noConversion"/>
  </si>
  <si>
    <t>藍色長形袋身，寬28*高38cm*底8cm</t>
    <phoneticPr fontId="2" type="noConversion"/>
  </si>
  <si>
    <t>訂購單確認用印(合約章或發票章)</t>
    <phoneticPr fontId="2" type="noConversion"/>
  </si>
  <si>
    <r>
      <t>訂購注意事項：
1.現貨商品庫存變動大，訂單收取將再與訂購人確認商品內容與可出貨項目。請於訂單確認後3天內完成匯款，逾期將不保留商品。
2.</t>
    </r>
    <r>
      <rPr>
        <sz val="11"/>
        <color theme="1"/>
        <rFont val="新細明體"/>
        <family val="1"/>
        <charset val="136"/>
        <scheme val="minor"/>
      </rPr>
      <t>&lt;貨款支付帳號&gt;玉山銀行(808) 板橋分行、帳號：1171-940-689999、戶名：學習王科技股份有限公司
匯款確認後次工作天安排出貨，收單截止時間上班日14:00，逾時視同次工作天訂單，</t>
    </r>
    <r>
      <rPr>
        <b/>
        <sz val="11"/>
        <color theme="1"/>
        <rFont val="新細明體"/>
        <family val="1"/>
        <charset val="136"/>
        <scheme val="minor"/>
      </rPr>
      <t>請全額付款勿扣除任何費用</t>
    </r>
    <r>
      <rPr>
        <sz val="11"/>
        <color theme="1"/>
        <rFont val="新細明體"/>
        <family val="1"/>
        <charset val="136"/>
        <scheme val="minor"/>
      </rPr>
      <t>。
3.每月最後一個工作日，因為倉庫盤點不出貨，訂單將於次月第一個工作日出貨，訂購時請留意。</t>
    </r>
    <phoneticPr fontId="2" type="noConversion"/>
  </si>
  <si>
    <t>Danny Kids 人型立牌3片組_ Helen、Danny、Cutie各1片</t>
    <phoneticPr fontId="2" type="noConversion"/>
  </si>
  <si>
    <t>商品設計圖</t>
    <phoneticPr fontId="2" type="noConversion"/>
  </si>
  <si>
    <t>Danny Kids 人型立牌一片_Helen款</t>
    <phoneticPr fontId="2" type="noConversion"/>
  </si>
  <si>
    <t>Danny Kids 人型立牌一片_Danny款</t>
    <phoneticPr fontId="2" type="noConversion"/>
  </si>
  <si>
    <t>Danny Kids 人型立牌一片_Cutie款</t>
    <phoneticPr fontId="2" type="noConversion"/>
  </si>
  <si>
    <t>可為入口出看板、說明會或發表會報到、舞台佈置。
1.Danny Danny Kids教材中主角Cutie單個人型立牌(不含腳架)。
2.材質:PVC彩色輸出霧膜+5mm合成版。
3.立牌尺寸(高*寬cm)：機器人Cutie(110*82cm)。</t>
    <phoneticPr fontId="2" type="noConversion"/>
  </si>
  <si>
    <t>訂購人
資訊</t>
    <phoneticPr fontId="2" type="noConversion"/>
  </si>
  <si>
    <t>收件人
資訊</t>
    <phoneticPr fontId="2" type="noConversion"/>
  </si>
  <si>
    <r>
      <rPr>
        <b/>
        <sz val="12"/>
        <color theme="1"/>
        <rFont val="新細明體"/>
        <family val="1"/>
        <charset val="136"/>
        <scheme val="minor"/>
      </rPr>
      <t>訂購注意事項:</t>
    </r>
    <r>
      <rPr>
        <sz val="12"/>
        <color theme="1"/>
        <rFont val="新細明體"/>
        <family val="2"/>
        <charset val="136"/>
        <scheme val="minor"/>
      </rPr>
      <t xml:space="preserve">
1.人型立牌為客製化商品，下單後約需</t>
    </r>
    <r>
      <rPr>
        <b/>
        <u/>
        <sz val="12"/>
        <color theme="1"/>
        <rFont val="新細明體"/>
        <family val="1"/>
        <charset val="136"/>
        <scheme val="minor"/>
      </rPr>
      <t xml:space="preserve"> 15個工作天</t>
    </r>
    <r>
      <rPr>
        <sz val="12"/>
        <color theme="1"/>
        <rFont val="新細明體"/>
        <family val="2"/>
        <charset val="136"/>
        <scheme val="minor"/>
      </rPr>
      <t xml:space="preserve"> 進行製作與安排出貨，敬請耐心等候。</t>
    </r>
    <r>
      <rPr>
        <b/>
        <u/>
        <sz val="12"/>
        <color theme="1"/>
        <rFont val="新細明體"/>
        <family val="1"/>
        <charset val="136"/>
        <scheme val="minor"/>
      </rPr>
      <t>訂單一旦確認後，恕無法接受取消或變更</t>
    </r>
    <r>
      <rPr>
        <sz val="12"/>
        <color theme="1"/>
        <rFont val="新細明體"/>
        <family val="2"/>
        <charset val="136"/>
        <scheme val="minor"/>
      </rPr>
      <t>，請務必仔細核對訂購內容。
2.本商品價格已包含運費，並採單獨出貨，不得與其他輔銷品合併訂購及計算金額，亦無法合併寄送
3.&lt;貨款支付帳號&gt;玉山銀行(808) 板橋分行、帳號：1171-940-689999、戶名：學習王科技股份有限公司。
匯款後請提供匯款單據，以利對帳，請全額付款勿扣除任何費用。</t>
    </r>
    <phoneticPr fontId="2" type="noConversion"/>
  </si>
  <si>
    <r>
      <rPr>
        <strike/>
        <sz val="14"/>
        <color rgb="FFFF0000"/>
        <rFont val="新細明體"/>
        <family val="1"/>
        <charset val="136"/>
        <scheme val="minor"/>
      </rPr>
      <t>$280/隻</t>
    </r>
    <r>
      <rPr>
        <sz val="14"/>
        <color theme="1"/>
        <rFont val="新細明體"/>
        <family val="1"/>
        <charset val="136"/>
        <scheme val="minor"/>
      </rPr>
      <t xml:space="preserve">
$168/隻</t>
    </r>
    <phoneticPr fontId="2" type="noConversion"/>
  </si>
  <si>
    <t>Danny布偶吊飾
(15cm)</t>
    <phoneticPr fontId="2" type="noConversion"/>
  </si>
  <si>
    <t>公司電話：(02)22545789#751      公司傳真：(02)22580439        公司地址：220 新北市板橋區文化路2段285號7樓       
電子信箱:dannykids@study123.com.tw</t>
    <phoneticPr fontId="2" type="noConversion"/>
  </si>
  <si>
    <t xml:space="preserve"> □ 13時前    □ 14時~18時
□ 不指定</t>
    <phoneticPr fontId="2" type="noConversion"/>
  </si>
  <si>
    <t xml:space="preserve"> □ 13時前    □ 14時~18時  
□ 不指定</t>
    <phoneticPr fontId="2" type="noConversion"/>
  </si>
  <si>
    <r>
      <t xml:space="preserve">尺寸
</t>
    </r>
    <r>
      <rPr>
        <b/>
        <sz val="10"/>
        <color theme="1"/>
        <rFont val="新細明體"/>
        <family val="1"/>
        <charset val="136"/>
        <scheme val="minor"/>
      </rPr>
      <t>(平量身長*胸圍*袖長cm)</t>
    </r>
    <phoneticPr fontId="2" type="noConversion"/>
  </si>
  <si>
    <r>
      <t>以Danny Kids 品牌代表色-藍、桃紅色塊為底，搭配品牌名稱文字與聽(L)說(S)讀(R)寫(W)小圖，設計此明亮活潑具辨識度Danny Kids 專屬掛繩。
織帶規格：寬2cm*全長90cm。
印刷：雙面彩色熱轉印
配件：安全扣、調整珠</t>
    </r>
    <r>
      <rPr>
        <b/>
        <sz val="10"/>
        <color theme="1"/>
        <rFont val="新細明體"/>
        <family val="1"/>
        <charset val="136"/>
        <scheme val="minor"/>
      </rPr>
      <t>(不含證件套)</t>
    </r>
    <phoneticPr fontId="2" type="noConversion"/>
  </si>
  <si>
    <t>學習王科技(股)公司
20250411版</t>
    <phoneticPr fontId="2" type="noConversion"/>
  </si>
  <si>
    <t>學習王科技(股)公司
20250411版</t>
    <phoneticPr fontId="2" type="noConversion"/>
  </si>
  <si>
    <t>合計金額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</si>
</sst>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$&quot;#,##0;[Red]\-&quot;$&quot;#,##0"/>
    <numFmt numFmtId="44" formatCode="_-&quot;$&quot;* #,##0.00_-;\-&quot;$&quot;* #,##0.00_-;_-&quot;$&quot;* &quot;-&quot;??_-;_-@_-"/>
    <numFmt numFmtId="176" formatCode="_-&quot;$&quot;* #,##0_-;\-&quot;$&quot;* #,##0_-;_-&quot;$&quot;* &quot;-&quot;??_-;_-@_-"/>
  </numFmts>
  <fonts count="24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b/>
      <sz val="14"/>
      <color theme="1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1"/>
      <color theme="1"/>
      <name val="新細明體"/>
      <family val="1"/>
      <charset val="136"/>
      <scheme val="minor"/>
    </font>
    <font>
      <sz val="10"/>
      <color theme="1"/>
      <name val="新細明體"/>
      <family val="1"/>
      <charset val="136"/>
      <scheme val="minor"/>
    </font>
    <font>
      <b/>
      <sz val="14"/>
      <name val="微軟正黑體"/>
      <family val="2"/>
      <charset val="136"/>
    </font>
    <font>
      <sz val="9"/>
      <name val="新細明體"/>
      <family val="1"/>
      <charset val="136"/>
    </font>
    <font>
      <sz val="11"/>
      <color theme="1"/>
      <name val="新細明體"/>
      <family val="2"/>
      <charset val="136"/>
      <scheme val="minor"/>
    </font>
    <font>
      <b/>
      <sz val="12"/>
      <name val="微軟正黑體"/>
      <family val="2"/>
      <charset val="136"/>
    </font>
    <font>
      <b/>
      <sz val="11"/>
      <color theme="1"/>
      <name val="新細明體"/>
      <family val="1"/>
      <charset val="136"/>
      <scheme val="minor"/>
    </font>
    <font>
      <b/>
      <sz val="10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b/>
      <sz val="11"/>
      <color rgb="FFFF0000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ajor"/>
    </font>
    <font>
      <b/>
      <sz val="10"/>
      <color rgb="FFFF0000"/>
      <name val="新細明體"/>
      <family val="1"/>
      <charset val="136"/>
      <scheme val="minor"/>
    </font>
    <font>
      <b/>
      <u/>
      <sz val="12"/>
      <color theme="1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trike/>
      <sz val="14"/>
      <color rgb="FFFF0000"/>
      <name val="新細明體"/>
      <family val="1"/>
      <charset val="136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7" fillId="0" borderId="0"/>
    <xf numFmtId="44" fontId="17" fillId="0" borderId="0" applyFont="0" applyFill="0" applyBorder="0" applyAlignment="0" applyProtection="0">
      <alignment vertical="center"/>
    </xf>
  </cellStyleXfs>
  <cellXfs count="19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0" fillId="0" borderId="1" xfId="0" applyBorder="1">
      <alignment vertical="center"/>
    </xf>
    <xf numFmtId="176" fontId="0" fillId="0" borderId="1" xfId="1" applyNumberFormat="1" applyFont="1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2" xfId="0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11" xfId="0" applyNumberFormat="1" applyBorder="1">
      <alignment vertical="center"/>
    </xf>
    <xf numFmtId="176" fontId="0" fillId="0" borderId="6" xfId="1" applyNumberFormat="1" applyFont="1" applyBorder="1">
      <alignment vertical="center"/>
    </xf>
    <xf numFmtId="176" fontId="0" fillId="0" borderId="17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4" borderId="18" xfId="0" applyFill="1" applyBorder="1" applyProtection="1">
      <alignment vertical="center"/>
      <protection locked="0"/>
    </xf>
    <xf numFmtId="0" fontId="0" fillId="0" borderId="1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5" fillId="2" borderId="0" xfId="3" applyFont="1" applyAlignment="1">
      <alignment horizontal="center" vertical="center"/>
    </xf>
    <xf numFmtId="0" fontId="5" fillId="2" borderId="0" xfId="3" applyFont="1" applyAlignment="1">
      <alignment vertical="center"/>
    </xf>
    <xf numFmtId="0" fontId="7" fillId="0" borderId="0" xfId="2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>
      <alignment vertical="center"/>
    </xf>
    <xf numFmtId="0" fontId="13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76" fontId="13" fillId="0" borderId="1" xfId="1" applyNumberFormat="1" applyFont="1" applyBorder="1" applyAlignment="1">
      <alignment vertical="center" wrapText="1"/>
    </xf>
    <xf numFmtId="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176" fontId="4" fillId="0" borderId="20" xfId="0" applyNumberFormat="1" applyFont="1" applyBorder="1" applyAlignment="1">
      <alignment vertical="center" shrinkToFit="1"/>
    </xf>
    <xf numFmtId="176" fontId="5" fillId="0" borderId="14" xfId="0" applyNumberFormat="1" applyFont="1" applyBorder="1" applyAlignment="1">
      <alignment vertical="center" shrinkToFi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vertical="center" wrapText="1"/>
    </xf>
    <xf numFmtId="0" fontId="5" fillId="4" borderId="1" xfId="0" applyFont="1" applyFill="1" applyBorder="1">
      <alignment vertical="center"/>
    </xf>
    <xf numFmtId="0" fontId="13" fillId="0" borderId="1" xfId="0" applyFont="1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0" borderId="1" xfId="0" applyBorder="1" applyProtection="1">
      <alignment vertical="center"/>
      <protection locked="0"/>
    </xf>
    <xf numFmtId="0" fontId="3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1" xfId="0" applyFont="1" applyBorder="1" applyAlignment="1">
      <alignment vertical="center" wrapText="1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0" fillId="0" borderId="44" xfId="0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13" fillId="0" borderId="6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176" fontId="13" fillId="0" borderId="6" xfId="1" applyNumberFormat="1" applyFont="1" applyBorder="1" applyAlignment="1">
      <alignment vertical="center" wrapText="1"/>
    </xf>
    <xf numFmtId="0" fontId="4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26" xfId="0" applyFont="1" applyBorder="1">
      <alignment vertical="center"/>
    </xf>
    <xf numFmtId="0" fontId="4" fillId="0" borderId="16" xfId="0" applyFont="1" applyBorder="1">
      <alignment vertical="center"/>
    </xf>
    <xf numFmtId="0" fontId="5" fillId="0" borderId="1" xfId="0" applyFont="1" applyBorder="1" applyProtection="1">
      <alignment vertical="center"/>
      <protection locked="0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0" fillId="0" borderId="7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wrapText="1"/>
    </xf>
    <xf numFmtId="0" fontId="6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 shrinkToFit="1"/>
    </xf>
    <xf numFmtId="0" fontId="9" fillId="0" borderId="1" xfId="0" applyFont="1" applyBorder="1" applyAlignment="1">
      <alignment horizontal="left" vertical="center" shrinkToFit="1"/>
    </xf>
    <xf numFmtId="0" fontId="9" fillId="0" borderId="1" xfId="0" applyFont="1" applyBorder="1" applyAlignment="1" applyProtection="1">
      <alignment horizontal="left" vertical="top"/>
      <protection locked="0"/>
    </xf>
    <xf numFmtId="0" fontId="9" fillId="0" borderId="11" xfId="0" applyFont="1" applyBorder="1" applyAlignment="1" applyProtection="1">
      <alignment horizontal="left" vertical="top"/>
      <protection locked="0"/>
    </xf>
    <xf numFmtId="0" fontId="9" fillId="0" borderId="6" xfId="0" applyFont="1" applyBorder="1" applyAlignment="1" applyProtection="1">
      <alignment horizontal="left" vertical="top"/>
      <protection locked="0"/>
    </xf>
    <xf numFmtId="0" fontId="9" fillId="0" borderId="17" xfId="0" applyFont="1" applyBorder="1" applyAlignment="1" applyProtection="1">
      <alignment horizontal="left" vertical="top"/>
      <protection locked="0"/>
    </xf>
    <xf numFmtId="0" fontId="14" fillId="0" borderId="3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11" xfId="0" applyFont="1" applyBorder="1" applyAlignment="1" applyProtection="1">
      <alignment horizontal="left" vertical="center"/>
      <protection locked="0"/>
    </xf>
    <xf numFmtId="0" fontId="14" fillId="0" borderId="2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14" fillId="0" borderId="34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3" fillId="0" borderId="4" xfId="0" applyFont="1" applyBorder="1" applyAlignment="1" applyProtection="1">
      <alignment horizontal="left" vertical="center"/>
      <protection locked="0"/>
    </xf>
    <xf numFmtId="0" fontId="20" fillId="4" borderId="15" xfId="0" applyFont="1" applyFill="1" applyBorder="1" applyAlignment="1" applyProtection="1">
      <alignment horizontal="left" vertical="top" wrapText="1"/>
      <protection locked="0"/>
    </xf>
    <xf numFmtId="0" fontId="20" fillId="4" borderId="26" xfId="0" applyFont="1" applyFill="1" applyBorder="1" applyAlignment="1" applyProtection="1">
      <alignment horizontal="left" vertical="top" wrapText="1"/>
      <protection locked="0"/>
    </xf>
    <xf numFmtId="0" fontId="20" fillId="4" borderId="16" xfId="0" applyFont="1" applyFill="1" applyBorder="1" applyAlignment="1" applyProtection="1">
      <alignment horizontal="left" vertical="top" wrapText="1"/>
      <protection locked="0"/>
    </xf>
    <xf numFmtId="0" fontId="20" fillId="4" borderId="31" xfId="0" applyFont="1" applyFill="1" applyBorder="1" applyAlignment="1" applyProtection="1">
      <alignment horizontal="left" vertical="top" wrapText="1"/>
      <protection locked="0"/>
    </xf>
    <xf numFmtId="0" fontId="20" fillId="4" borderId="0" xfId="0" applyFont="1" applyFill="1" applyBorder="1" applyAlignment="1" applyProtection="1">
      <alignment horizontal="left" vertical="top" wrapText="1"/>
      <protection locked="0"/>
    </xf>
    <xf numFmtId="0" fontId="20" fillId="4" borderId="32" xfId="0" applyFont="1" applyFill="1" applyBorder="1" applyAlignment="1" applyProtection="1">
      <alignment horizontal="left" vertical="top" wrapText="1"/>
      <protection locked="0"/>
    </xf>
    <xf numFmtId="0" fontId="16" fillId="4" borderId="41" xfId="0" applyFont="1" applyFill="1" applyBorder="1" applyAlignment="1" applyProtection="1">
      <alignment horizontal="left" vertical="top" wrapText="1"/>
      <protection locked="0"/>
    </xf>
    <xf numFmtId="0" fontId="16" fillId="4" borderId="28" xfId="0" applyFont="1" applyFill="1" applyBorder="1" applyAlignment="1" applyProtection="1">
      <alignment horizontal="left" vertical="top" wrapText="1"/>
      <protection locked="0"/>
    </xf>
    <xf numFmtId="0" fontId="16" fillId="4" borderId="42" xfId="0" applyFont="1" applyFill="1" applyBorder="1" applyAlignment="1" applyProtection="1">
      <alignment horizontal="left" vertical="top" wrapText="1"/>
      <protection locked="0"/>
    </xf>
    <xf numFmtId="0" fontId="13" fillId="0" borderId="15" xfId="0" applyFont="1" applyBorder="1" applyAlignment="1">
      <alignment horizontal="left" vertical="top" wrapText="1"/>
    </xf>
    <xf numFmtId="0" fontId="9" fillId="0" borderId="26" xfId="0" applyFont="1" applyBorder="1" applyAlignment="1">
      <alignment horizontal="left" vertical="top" wrapText="1"/>
    </xf>
    <xf numFmtId="0" fontId="9" fillId="0" borderId="16" xfId="0" applyFont="1" applyBorder="1" applyAlignment="1">
      <alignment horizontal="left" vertical="top" wrapText="1"/>
    </xf>
    <xf numFmtId="0" fontId="9" fillId="0" borderId="31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32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9" fillId="0" borderId="33" xfId="0" applyFont="1" applyBorder="1" applyAlignment="1">
      <alignment horizontal="left" vertical="top" wrapText="1"/>
    </xf>
    <xf numFmtId="0" fontId="11" fillId="3" borderId="15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6" xfId="0" applyBorder="1" applyAlignment="1">
      <alignment horizontal="left" vertical="center"/>
    </xf>
    <xf numFmtId="0" fontId="9" fillId="0" borderId="4" xfId="0" applyFont="1" applyBorder="1" applyAlignment="1" applyProtection="1">
      <alignment horizontal="left" vertical="top"/>
      <protection locked="0"/>
    </xf>
    <xf numFmtId="0" fontId="9" fillId="0" borderId="5" xfId="0" applyFont="1" applyBorder="1" applyAlignment="1" applyProtection="1">
      <alignment horizontal="left" vertical="top"/>
      <protection locked="0"/>
    </xf>
    <xf numFmtId="0" fontId="9" fillId="0" borderId="9" xfId="0" applyFont="1" applyBorder="1" applyAlignment="1" applyProtection="1">
      <alignment horizontal="left" vertical="center"/>
      <protection locked="0"/>
    </xf>
    <xf numFmtId="0" fontId="9" fillId="0" borderId="35" xfId="0" applyFont="1" applyBorder="1" applyAlignment="1" applyProtection="1">
      <alignment horizontal="left" vertical="center"/>
      <protection locked="0"/>
    </xf>
    <xf numFmtId="0" fontId="9" fillId="0" borderId="36" xfId="0" applyFont="1" applyBorder="1" applyAlignment="1" applyProtection="1">
      <alignment horizontal="left" vertical="center"/>
      <protection locked="0"/>
    </xf>
    <xf numFmtId="0" fontId="9" fillId="0" borderId="10" xfId="0" applyFont="1" applyBorder="1" applyAlignment="1" applyProtection="1">
      <alignment horizontal="left" vertical="top"/>
      <protection locked="0"/>
    </xf>
    <xf numFmtId="0" fontId="9" fillId="0" borderId="37" xfId="0" applyFont="1" applyBorder="1" applyAlignment="1" applyProtection="1">
      <alignment horizontal="left" vertical="top"/>
      <protection locked="0"/>
    </xf>
    <xf numFmtId="0" fontId="9" fillId="0" borderId="38" xfId="0" applyFont="1" applyBorder="1" applyAlignment="1" applyProtection="1">
      <alignment horizontal="left" vertical="top"/>
      <protection locked="0"/>
    </xf>
    <xf numFmtId="0" fontId="9" fillId="0" borderId="23" xfId="0" applyFont="1" applyBorder="1" applyAlignment="1" applyProtection="1">
      <alignment horizontal="left" vertical="top"/>
      <protection locked="0"/>
    </xf>
    <xf numFmtId="0" fontId="9" fillId="0" borderId="30" xfId="0" applyFont="1" applyBorder="1" applyAlignment="1" applyProtection="1">
      <alignment horizontal="left" vertical="top"/>
      <protection locked="0"/>
    </xf>
    <xf numFmtId="0" fontId="9" fillId="0" borderId="39" xfId="0" applyFont="1" applyBorder="1" applyAlignment="1" applyProtection="1">
      <alignment horizontal="left" vertical="top"/>
      <protection locked="0"/>
    </xf>
    <xf numFmtId="0" fontId="9" fillId="0" borderId="40" xfId="0" applyFont="1" applyBorder="1" applyAlignment="1" applyProtection="1">
      <alignment horizontal="left" vertical="top"/>
      <protection locked="0"/>
    </xf>
    <xf numFmtId="0" fontId="9" fillId="0" borderId="13" xfId="0" applyFont="1" applyBorder="1" applyAlignment="1" applyProtection="1">
      <alignment horizontal="left" vertical="top"/>
      <protection locked="0"/>
    </xf>
    <xf numFmtId="0" fontId="9" fillId="0" borderId="27" xfId="0" applyFont="1" applyBorder="1" applyAlignment="1" applyProtection="1">
      <alignment horizontal="left" vertical="top"/>
      <protection locked="0"/>
    </xf>
    <xf numFmtId="0" fontId="13" fillId="0" borderId="1" xfId="0" applyFont="1" applyBorder="1" applyAlignment="1" applyProtection="1">
      <alignment horizontal="left" vertical="top"/>
      <protection locked="0"/>
    </xf>
    <xf numFmtId="0" fontId="13" fillId="0" borderId="11" xfId="0" applyFont="1" applyBorder="1" applyAlignment="1" applyProtection="1">
      <alignment horizontal="left" vertical="top"/>
      <protection locked="0"/>
    </xf>
    <xf numFmtId="0" fontId="0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33" xfId="0" applyFont="1" applyBorder="1" applyAlignment="1">
      <alignment vertical="top" wrapText="1"/>
    </xf>
    <xf numFmtId="0" fontId="9" fillId="0" borderId="1" xfId="0" applyFont="1" applyBorder="1" applyAlignment="1" applyProtection="1">
      <alignment horizontal="left" vertical="center"/>
      <protection locked="0"/>
    </xf>
    <xf numFmtId="0" fontId="0" fillId="0" borderId="5" xfId="0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/>
    </xf>
    <xf numFmtId="0" fontId="3" fillId="0" borderId="46" xfId="0" applyFont="1" applyBorder="1" applyAlignment="1" applyProtection="1">
      <alignment horizontal="center" vertical="center"/>
      <protection locked="0"/>
    </xf>
    <xf numFmtId="0" fontId="3" fillId="0" borderId="46" xfId="0" applyFont="1" applyBorder="1" applyAlignment="1">
      <alignment horizontal="center" vertical="center" shrinkToFit="1"/>
    </xf>
    <xf numFmtId="0" fontId="10" fillId="0" borderId="46" xfId="0" applyFont="1" applyBorder="1" applyAlignment="1" applyProtection="1">
      <alignment horizontal="center" vertical="center" wrapText="1"/>
      <protection locked="0"/>
    </xf>
    <xf numFmtId="0" fontId="10" fillId="0" borderId="47" xfId="0" applyFont="1" applyBorder="1" applyAlignment="1" applyProtection="1">
      <alignment horizontal="center" vertical="center"/>
      <protection locked="0"/>
    </xf>
    <xf numFmtId="0" fontId="3" fillId="0" borderId="31" xfId="0" applyFont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0" borderId="32" xfId="0" applyFont="1" applyBorder="1" applyAlignment="1">
      <alignment vertical="top" wrapText="1"/>
    </xf>
    <xf numFmtId="0" fontId="20" fillId="4" borderId="29" xfId="0" applyFont="1" applyFill="1" applyBorder="1" applyAlignment="1" applyProtection="1">
      <alignment horizontal="left" vertical="top" wrapText="1"/>
      <protection locked="0"/>
    </xf>
    <xf numFmtId="0" fontId="20" fillId="4" borderId="30" xfId="0" applyFont="1" applyFill="1" applyBorder="1" applyAlignment="1" applyProtection="1">
      <alignment horizontal="left" vertical="top" wrapText="1"/>
      <protection locked="0"/>
    </xf>
    <xf numFmtId="0" fontId="20" fillId="4" borderId="48" xfId="0" applyFont="1" applyFill="1" applyBorder="1" applyAlignment="1" applyProtection="1">
      <alignment horizontal="left" vertical="top" wrapText="1"/>
      <protection locked="0"/>
    </xf>
    <xf numFmtId="0" fontId="0" fillId="0" borderId="6" xfId="0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176" fontId="4" fillId="0" borderId="17" xfId="0" applyNumberFormat="1" applyFont="1" applyBorder="1" applyAlignment="1">
      <alignment vertical="center" shrinkToFit="1"/>
    </xf>
  </cellXfs>
  <cellStyles count="6">
    <cellStyle name="一般" xfId="0" builtinId="0"/>
    <cellStyle name="一般 2" xfId="4"/>
    <cellStyle name="好" xfId="3" builtinId="26"/>
    <cellStyle name="貨幣" xfId="1" builtinId="4"/>
    <cellStyle name="貨幣 2" xfId="5"/>
    <cellStyle name="超連結" xfId="2" builtinId="8"/>
  </cellStyles>
  <dxfs count="0"/>
  <tableStyles count="0" defaultTableStyle="TableStyleMedium2" defaultPivotStyle="PivotStyleLight16"/>
  <colors>
    <mruColors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390524</xdr:colOff>
      <xdr:row>0</xdr:row>
      <xdr:rowOff>95247</xdr:rowOff>
    </xdr:from>
    <xdr:to>
      <xdr:col>2</xdr:col>
      <xdr:colOff>47625</xdr:colOff>
      <xdr:row>23</xdr:row>
      <xdr:rowOff>142875</xdr:rowOff>
    </xdr:to>
    <xdr:sp macro="" textlink="">
      <xdr:nvSpPr>
        <xdr:cNvPr id="2" name="圓角矩形 1"/>
        <xdr:cNvSpPr/>
      </xdr:nvSpPr>
      <xdr:spPr>
        <a:xfrm>
          <a:off x="390524" y="95247"/>
          <a:ext cx="6858001" cy="654367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TW" altLang="en-US" sz="1600" b="1"/>
            <a:t>招生製作物訂購單使用說明</a:t>
          </a:r>
          <a:endParaRPr lang="en-US" altLang="zh-TW" sz="1600" b="1"/>
        </a:p>
        <a:p>
          <a:pPr algn="l"/>
          <a:endParaRPr lang="en-US" altLang="zh-TW" sz="1400"/>
        </a:p>
        <a:p>
          <a:pPr algn="l"/>
          <a:r>
            <a:rPr lang="en-US" altLang="zh-TW" sz="1400"/>
            <a:t>1.</a:t>
          </a:r>
          <a:r>
            <a:rPr lang="zh-TW" altLang="en-US" sz="1400"/>
            <a:t>瀏覽「廣宣贈品說明」、「短袖吸濕排汗衫說明」、「布偶吊飾說明」等各工作表，開始選購商品，在各工作表填寫欲購買數量。</a:t>
          </a:r>
          <a:endParaRPr lang="en-US" altLang="zh-TW" sz="1400"/>
        </a:p>
        <a:p>
          <a:pPr algn="l"/>
          <a:endParaRPr lang="en-US" altLang="zh-TW" sz="1400"/>
        </a:p>
        <a:p>
          <a:pPr algn="l"/>
          <a:r>
            <a:rPr lang="en-US" altLang="zh-TW" sz="1400"/>
            <a:t>2.</a:t>
          </a:r>
          <a:r>
            <a:rPr lang="zh-TW" altLang="en-US" sz="1400"/>
            <a:t>所有商品選購完成，請瀏覽</a:t>
          </a:r>
          <a:r>
            <a:rPr lang="zh-TW" altLang="en-US" sz="1400">
              <a:solidFill>
                <a:schemeClr val="bg1"/>
              </a:solidFill>
            </a:rPr>
            <a:t>「輔銷品訂購單」工作表</a:t>
          </a:r>
          <a:r>
            <a:rPr lang="zh-TW" altLang="en-US" sz="1400"/>
            <a:t>，所有選購商品數量都會彙整至「輔銷品訂購單」，並計算訂購金額。</a:t>
          </a:r>
        </a:p>
        <a:p>
          <a:pPr algn="l"/>
          <a:r>
            <a:rPr lang="zh-TW" altLang="en-US" sz="1400"/>
            <a:t>訂單內容確認無誤後，即可印出，填寫訂購人資料並於下方訂單確認處用印，再將訂單傳真至</a:t>
          </a:r>
          <a:r>
            <a:rPr lang="en-US" altLang="zh-TW" sz="1400"/>
            <a:t>02-2258-0439</a:t>
          </a:r>
          <a:r>
            <a:rPr lang="zh-TW" altLang="en-US" sz="1400"/>
            <a:t>或</a:t>
          </a:r>
          <a:r>
            <a:rPr lang="en-US" altLang="zh-TW" sz="1400"/>
            <a:t>Email</a:t>
          </a:r>
          <a:r>
            <a:rPr lang="zh-TW" altLang="en-US" sz="1400"/>
            <a:t>至</a:t>
          </a:r>
          <a:r>
            <a:rPr lang="en-US" altLang="zh-TW" sz="1400"/>
            <a:t>dannykids@study123.com.tw</a:t>
          </a:r>
          <a:r>
            <a:rPr lang="zh-TW" altLang="en-US" sz="1400"/>
            <a:t>。</a:t>
          </a:r>
          <a:endParaRPr lang="en-US" altLang="zh-TW" sz="1400"/>
        </a:p>
        <a:p>
          <a:pPr algn="l"/>
          <a:endParaRPr lang="en-US" altLang="zh-TW" sz="1400"/>
        </a:p>
        <a:p>
          <a:pPr algn="l"/>
          <a:r>
            <a:rPr lang="en-US" altLang="zh-TW" sz="1400"/>
            <a:t>4.</a:t>
          </a:r>
          <a:r>
            <a:rPr lang="zh-TW" altLang="en-US" sz="1400"/>
            <a:t>現貨商品庫存變動大，訂單收取將再與訂購人確認商品內容與可出貨項目。請於訂單確認後</a:t>
          </a:r>
          <a:r>
            <a:rPr lang="en-US" altLang="zh-TW" sz="1400"/>
            <a:t>3</a:t>
          </a:r>
          <a:r>
            <a:rPr lang="zh-TW" altLang="en-US" sz="1400"/>
            <a:t>天內完成匯款，逾期將不保留商品。</a:t>
          </a:r>
          <a:endParaRPr lang="en-US" altLang="zh-TW" sz="1400"/>
        </a:p>
        <a:p>
          <a:pPr algn="l"/>
          <a:endParaRPr lang="en-US" altLang="zh-TW" sz="1400"/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TW" sz="1400"/>
            <a:t>5.</a:t>
          </a:r>
          <a:r>
            <a:rPr lang="zh-TW" altLang="zh-TW" sz="1400">
              <a:solidFill>
                <a:schemeClr val="lt1"/>
              </a:solidFill>
              <a:latin typeface="+mn-lt"/>
              <a:ea typeface="+mn-ea"/>
              <a:cs typeface="+mn-cs"/>
            </a:rPr>
            <a:t>人型立牌為客製化商品，下單後約需 </a:t>
          </a:r>
          <a:r>
            <a:rPr lang="en-US" altLang="zh-TW" sz="1400">
              <a:solidFill>
                <a:schemeClr val="lt1"/>
              </a:solidFill>
              <a:latin typeface="+mn-lt"/>
              <a:ea typeface="+mn-ea"/>
              <a:cs typeface="+mn-cs"/>
            </a:rPr>
            <a:t>15</a:t>
          </a:r>
          <a:r>
            <a:rPr lang="zh-TW" altLang="zh-TW" sz="1400">
              <a:solidFill>
                <a:schemeClr val="lt1"/>
              </a:solidFill>
              <a:latin typeface="+mn-lt"/>
              <a:ea typeface="+mn-ea"/>
              <a:cs typeface="+mn-cs"/>
            </a:rPr>
            <a:t>個工作天 進行製作與安排出貨，敬請耐心等候。訂單一旦確認後，恕無法接受取消或變更，請務必仔細核對訂購內容</a:t>
          </a:r>
          <a:r>
            <a:rPr lang="zh-TW" altLang="en-US" sz="1400">
              <a:solidFill>
                <a:schemeClr val="lt1"/>
              </a:solidFill>
              <a:latin typeface="+mn-lt"/>
              <a:ea typeface="+mn-ea"/>
              <a:cs typeface="+mn-cs"/>
            </a:rPr>
            <a:t>。</a:t>
          </a:r>
          <a:endParaRPr lang="zh-TW" altLang="zh-TW" sz="14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algn="l"/>
          <a:endParaRPr lang="en-US" altLang="zh-TW" sz="1400"/>
        </a:p>
        <a:p>
          <a:pPr algn="l"/>
          <a:r>
            <a:rPr lang="en-US" altLang="zh-TW" sz="1400"/>
            <a:t>6.</a:t>
          </a:r>
          <a:r>
            <a:rPr lang="zh-TW" altLang="en-US" sz="1400"/>
            <a:t>匯款後請提供匯款單據，以利對帳。對帳確認後隔天安排出貨</a:t>
          </a:r>
          <a:r>
            <a:rPr lang="en-US" altLang="zh-TW" sz="1400"/>
            <a:t>(</a:t>
          </a:r>
          <a:r>
            <a:rPr lang="zh-TW" altLang="en-US" sz="1400"/>
            <a:t>人型立牌除外</a:t>
          </a:r>
          <a:r>
            <a:rPr lang="en-US" altLang="zh-TW" sz="1400"/>
            <a:t>)</a:t>
          </a:r>
          <a:r>
            <a:rPr lang="zh-TW" altLang="en-US" sz="1400"/>
            <a:t>請預留</a:t>
          </a:r>
          <a:r>
            <a:rPr lang="en-US" altLang="zh-TW" sz="1400"/>
            <a:t>1-3</a:t>
          </a:r>
          <a:r>
            <a:rPr lang="zh-TW" altLang="en-US" sz="1400"/>
            <a:t>天商品配送時間，以免因為配送延遲造成學校作業不便。貨款支付匯款帳</a:t>
          </a:r>
          <a:r>
            <a:rPr lang="en-US" altLang="zh-TW" sz="1400"/>
            <a:t>:</a:t>
          </a:r>
          <a:br>
            <a:rPr lang="en-US" altLang="zh-TW" sz="1400"/>
          </a:br>
          <a:r>
            <a:rPr lang="zh-TW" altLang="en-US" sz="1400"/>
            <a:t>銀行</a:t>
          </a:r>
          <a:r>
            <a:rPr lang="en-US" altLang="zh-TW" sz="1400"/>
            <a:t>:</a:t>
          </a:r>
          <a:r>
            <a:rPr lang="zh-TW" altLang="en-US" sz="1400"/>
            <a:t>玉山銀行</a:t>
          </a:r>
          <a:r>
            <a:rPr lang="en-US" altLang="zh-TW" sz="1400"/>
            <a:t>(808)</a:t>
          </a:r>
          <a:r>
            <a:rPr lang="zh-TW" altLang="en-US" sz="1400"/>
            <a:t>板橋分行</a:t>
          </a:r>
          <a:endParaRPr lang="en-US" altLang="zh-TW" sz="1400"/>
        </a:p>
        <a:p>
          <a:pPr algn="l"/>
          <a:r>
            <a:rPr lang="zh-TW" altLang="en-US" sz="1400"/>
            <a:t>帳號</a:t>
          </a:r>
          <a:r>
            <a:rPr lang="en-US" altLang="zh-TW" sz="1400"/>
            <a:t>:1171-940-689999</a:t>
          </a:r>
          <a:r>
            <a:rPr lang="zh-TW" altLang="en-US" sz="1400"/>
            <a:t>、 </a:t>
          </a:r>
          <a:endParaRPr lang="en-US" altLang="zh-TW" sz="1400"/>
        </a:p>
        <a:p>
          <a:pPr algn="l"/>
          <a:r>
            <a:rPr lang="zh-TW" altLang="en-US" sz="1400"/>
            <a:t>戶名</a:t>
          </a:r>
          <a:r>
            <a:rPr lang="en-US" altLang="zh-TW" sz="1400"/>
            <a:t>:</a:t>
          </a:r>
          <a:r>
            <a:rPr lang="zh-TW" altLang="en-US" sz="1400"/>
            <a:t>學習王科技股份有限公司</a:t>
          </a:r>
          <a:endParaRPr lang="en-US" altLang="zh-TW" sz="1400"/>
        </a:p>
        <a:p>
          <a:pPr algn="l"/>
          <a:r>
            <a:rPr lang="zh-TW" altLang="en-US" sz="1400"/>
            <a:t>   </a:t>
          </a:r>
          <a:endParaRPr lang="en-US" altLang="zh-TW" sz="1400"/>
        </a:p>
        <a:p>
          <a:pPr algn="l"/>
          <a:r>
            <a:rPr lang="en-US" altLang="zh-TW" sz="1400"/>
            <a:t>7.</a:t>
          </a:r>
          <a:r>
            <a:rPr lang="zh-TW" altLang="en-US" sz="1400"/>
            <a:t>出貨需有作業時間，上班日</a:t>
          </a:r>
          <a:r>
            <a:rPr lang="en-US" altLang="zh-TW" sz="1400"/>
            <a:t>14:00</a:t>
          </a:r>
          <a:r>
            <a:rPr lang="zh-TW" altLang="en-US" sz="1400"/>
            <a:t>後或例假日確認的訂單，視同次上班日訂單，出貨時間後延一日。</a:t>
          </a:r>
          <a:endParaRPr lang="en-US" altLang="zh-TW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30495</xdr:rowOff>
    </xdr:from>
    <xdr:to>
      <xdr:col>2</xdr:col>
      <xdr:colOff>133350</xdr:colOff>
      <xdr:row>9</xdr:row>
      <xdr:rowOff>45941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475" y="6488445"/>
          <a:ext cx="2466975" cy="2396696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123824</xdr:rowOff>
    </xdr:from>
    <xdr:to>
      <xdr:col>1</xdr:col>
      <xdr:colOff>2219324</xdr:colOff>
      <xdr:row>10</xdr:row>
      <xdr:rowOff>1057274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774" y="2771774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</xdr:row>
      <xdr:rowOff>266700</xdr:rowOff>
    </xdr:from>
    <xdr:to>
      <xdr:col>1</xdr:col>
      <xdr:colOff>2252844</xdr:colOff>
      <xdr:row>11</xdr:row>
      <xdr:rowOff>1743075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6305550"/>
          <a:ext cx="2157594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12</xdr:row>
      <xdr:rowOff>257175</xdr:rowOff>
    </xdr:from>
    <xdr:to>
      <xdr:col>1</xdr:col>
      <xdr:colOff>2254922</xdr:colOff>
      <xdr:row>12</xdr:row>
      <xdr:rowOff>1790700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1" y="8458200"/>
          <a:ext cx="2169196" cy="15335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13</xdr:row>
      <xdr:rowOff>146315</xdr:rowOff>
    </xdr:from>
    <xdr:to>
      <xdr:col>1</xdr:col>
      <xdr:colOff>1962151</xdr:colOff>
      <xdr:row>13</xdr:row>
      <xdr:rowOff>2409824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6" y="10928615"/>
          <a:ext cx="1600200" cy="226350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14</xdr:row>
      <xdr:rowOff>228600</xdr:rowOff>
    </xdr:from>
    <xdr:to>
      <xdr:col>1</xdr:col>
      <xdr:colOff>2198688</xdr:colOff>
      <xdr:row>14</xdr:row>
      <xdr:rowOff>2161442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3020675"/>
          <a:ext cx="2093912" cy="193284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</xdr:row>
      <xdr:rowOff>108138</xdr:rowOff>
    </xdr:from>
    <xdr:to>
      <xdr:col>2</xdr:col>
      <xdr:colOff>37525</xdr:colOff>
      <xdr:row>6</xdr:row>
      <xdr:rowOff>1927412</xdr:rowOff>
    </xdr:to>
    <xdr:pic>
      <xdr:nvPicPr>
        <xdr:cNvPr id="10" name="圖片 9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6059" y="3212167"/>
          <a:ext cx="2245084" cy="1819274"/>
        </a:xfrm>
        <a:prstGeom prst="rect">
          <a:avLst/>
        </a:prstGeom>
      </xdr:spPr>
    </xdr:pic>
    <xdr:clientData/>
  </xdr:twoCellAnchor>
  <xdr:twoCellAnchor editAs="oneCell">
    <xdr:from>
      <xdr:col>1</xdr:col>
      <xdr:colOff>169525</xdr:colOff>
      <xdr:row>7</xdr:row>
      <xdr:rowOff>96980</xdr:rowOff>
    </xdr:from>
    <xdr:to>
      <xdr:col>2</xdr:col>
      <xdr:colOff>34995</xdr:colOff>
      <xdr:row>7</xdr:row>
      <xdr:rowOff>1837911</xdr:rowOff>
    </xdr:to>
    <xdr:pic>
      <xdr:nvPicPr>
        <xdr:cNvPr id="11" name="圖片 10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5242" y="5091393"/>
          <a:ext cx="2201166" cy="1740931"/>
        </a:xfrm>
        <a:prstGeom prst="rect">
          <a:avLst/>
        </a:prstGeom>
      </xdr:spPr>
    </xdr:pic>
    <xdr:clientData/>
  </xdr:twoCellAnchor>
  <xdr:oneCellAnchor>
    <xdr:from>
      <xdr:col>1</xdr:col>
      <xdr:colOff>137128</xdr:colOff>
      <xdr:row>5</xdr:row>
      <xdr:rowOff>344186</xdr:rowOff>
    </xdr:from>
    <xdr:ext cx="1163098" cy="1163098"/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03" y="1544336"/>
          <a:ext cx="1163098" cy="1163098"/>
        </a:xfrm>
        <a:prstGeom prst="rect">
          <a:avLst/>
        </a:prstGeom>
      </xdr:spPr>
    </xdr:pic>
    <xdr:clientData/>
  </xdr:oneCellAnchor>
  <xdr:twoCellAnchor editAs="oneCell">
    <xdr:from>
      <xdr:col>1</xdr:col>
      <xdr:colOff>1466022</xdr:colOff>
      <xdr:row>5</xdr:row>
      <xdr:rowOff>155909</xdr:rowOff>
    </xdr:from>
    <xdr:to>
      <xdr:col>1</xdr:col>
      <xdr:colOff>2133482</xdr:colOff>
      <xdr:row>5</xdr:row>
      <xdr:rowOff>1655061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78816" y="1377350"/>
          <a:ext cx="667460" cy="1499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49867</xdr:colOff>
      <xdr:row>3</xdr:row>
      <xdr:rowOff>12889</xdr:rowOff>
    </xdr:from>
    <xdr:to>
      <xdr:col>2</xdr:col>
      <xdr:colOff>547445</xdr:colOff>
      <xdr:row>17</xdr:row>
      <xdr:rowOff>33617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7" y="2287683"/>
          <a:ext cx="6929754" cy="3001493"/>
        </a:xfrm>
        <a:prstGeom prst="rect">
          <a:avLst/>
        </a:prstGeom>
      </xdr:spPr>
    </xdr:pic>
    <xdr:clientData/>
  </xdr:twoCellAnchor>
  <xdr:twoCellAnchor editAs="oneCell">
    <xdr:from>
      <xdr:col>0</xdr:col>
      <xdr:colOff>663710</xdr:colOff>
      <xdr:row>16</xdr:row>
      <xdr:rowOff>179297</xdr:rowOff>
    </xdr:from>
    <xdr:to>
      <xdr:col>1</xdr:col>
      <xdr:colOff>1267881</xdr:colOff>
      <xdr:row>30</xdr:row>
      <xdr:rowOff>186179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710" y="5221944"/>
          <a:ext cx="2240230" cy="2987647"/>
        </a:xfrm>
        <a:prstGeom prst="rect">
          <a:avLst/>
        </a:prstGeom>
      </xdr:spPr>
    </xdr:pic>
    <xdr:clientData/>
  </xdr:twoCellAnchor>
  <xdr:twoCellAnchor editAs="oneCell">
    <xdr:from>
      <xdr:col>1</xdr:col>
      <xdr:colOff>1609327</xdr:colOff>
      <xdr:row>17</xdr:row>
      <xdr:rowOff>15529</xdr:rowOff>
    </xdr:from>
    <xdr:to>
      <xdr:col>1</xdr:col>
      <xdr:colOff>3849557</xdr:colOff>
      <xdr:row>31</xdr:row>
      <xdr:rowOff>22411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86" y="5271088"/>
          <a:ext cx="2240230" cy="2987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5</xdr:row>
      <xdr:rowOff>246291</xdr:rowOff>
    </xdr:from>
    <xdr:to>
      <xdr:col>15</xdr:col>
      <xdr:colOff>190500</xdr:colOff>
      <xdr:row>18</xdr:row>
      <xdr:rowOff>69757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5" y="2265591"/>
          <a:ext cx="6257925" cy="3042916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0</xdr:row>
      <xdr:rowOff>201386</xdr:rowOff>
    </xdr:from>
    <xdr:to>
      <xdr:col>12</xdr:col>
      <xdr:colOff>570718</xdr:colOff>
      <xdr:row>5</xdr:row>
      <xdr:rowOff>76201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201386"/>
          <a:ext cx="4475968" cy="205604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18</xdr:row>
      <xdr:rowOff>44904</xdr:rowOff>
    </xdr:from>
    <xdr:to>
      <xdr:col>9</xdr:col>
      <xdr:colOff>333375</xdr:colOff>
      <xdr:row>27</xdr:row>
      <xdr:rowOff>194737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5283654"/>
          <a:ext cx="2105025" cy="21691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1</xdr:row>
      <xdr:rowOff>85726</xdr:rowOff>
    </xdr:from>
    <xdr:to>
      <xdr:col>21</xdr:col>
      <xdr:colOff>614265</xdr:colOff>
      <xdr:row>9</xdr:row>
      <xdr:rowOff>523875</xdr:rowOff>
    </xdr:to>
    <xdr:pic>
      <xdr:nvPicPr>
        <xdr:cNvPr id="2" name="圖片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6" b="11636"/>
        <a:stretch/>
      </xdr:blipFill>
      <xdr:spPr>
        <a:xfrm>
          <a:off x="8877300" y="476251"/>
          <a:ext cx="7462740" cy="4600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F14" sqref="F14"/>
    </sheetView>
  </sheetViews>
  <sheetFormatPr defaultRowHeight="16.5" x14ac:dyDescent="0.25"/>
  <cols>
    <col min="1" max="1" width="85.5" customWidth="1"/>
  </cols>
  <sheetData>
    <row r="1" spans="1:1" ht="30" customHeight="1" x14ac:dyDescent="0.25">
      <c r="A1" s="9"/>
    </row>
    <row r="2" spans="1:1" ht="30" customHeight="1" x14ac:dyDescent="0.25"/>
    <row r="3" spans="1:1" ht="30" customHeight="1" x14ac:dyDescent="0.25"/>
    <row r="4" spans="1:1" ht="80.099999999999994" customHeight="1" x14ac:dyDescent="0.25">
      <c r="A4" s="6"/>
    </row>
    <row r="5" spans="1:1" ht="45" customHeight="1" x14ac:dyDescent="0.25">
      <c r="A5" s="8"/>
    </row>
  </sheetData>
  <sheetProtection algorithmName="SHA-512" hashValue="T+U4EZkdnbrB/CwTW2gxV9QCwFc1F+WEuQAeQbNAYBrOdmEmG2lv2PKQgY3Ewfxbvih1e3UQG4huhlUmpJ8SAA==" saltValue="gPwaCB1N7up47b7Yabs8Eg==" spinCount="100000" sheet="1" objects="1" scenarios="1"/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"/>
  <sheetViews>
    <sheetView zoomScaleNormal="100" zoomScaleSheetLayoutView="100" workbookViewId="0">
      <pane xSplit="5" ySplit="5" topLeftCell="F14" activePane="bottomRight" state="frozen"/>
      <selection pane="topRight" activeCell="F1" sqref="F1"/>
      <selection pane="bottomLeft" activeCell="A6" sqref="A6"/>
      <selection pane="bottomRight" activeCell="E15" sqref="E15"/>
    </sheetView>
  </sheetViews>
  <sheetFormatPr defaultRowHeight="16.5" x14ac:dyDescent="0.25"/>
  <cols>
    <col min="1" max="1" width="19.875" bestFit="1" customWidth="1"/>
    <col min="2" max="2" width="30.625" customWidth="1"/>
    <col min="3" max="3" width="31.625" customWidth="1"/>
    <col min="4" max="4" width="14.625" style="6" customWidth="1"/>
    <col min="5" max="5" width="15.625" customWidth="1"/>
  </cols>
  <sheetData>
    <row r="1" spans="1:6" ht="20.100000000000001" customHeight="1" x14ac:dyDescent="0.25">
      <c r="A1" s="25"/>
      <c r="B1" s="26" t="s">
        <v>45</v>
      </c>
      <c r="C1" s="26" t="s">
        <v>42</v>
      </c>
      <c r="D1" s="26" t="s">
        <v>51</v>
      </c>
      <c r="E1" s="26"/>
    </row>
    <row r="2" spans="1:6" ht="20.100000000000001" customHeight="1" x14ac:dyDescent="0.25">
      <c r="A2" s="24" t="s">
        <v>46</v>
      </c>
      <c r="B2" s="26" t="s">
        <v>11</v>
      </c>
      <c r="C2" s="26" t="s">
        <v>16</v>
      </c>
      <c r="D2" s="26" t="s">
        <v>7</v>
      </c>
    </row>
    <row r="3" spans="1:6" ht="20.100000000000001" customHeight="1" x14ac:dyDescent="0.25">
      <c r="A3" s="25"/>
      <c r="B3" s="26" t="s">
        <v>8</v>
      </c>
      <c r="C3" s="26" t="s">
        <v>9</v>
      </c>
      <c r="D3" s="26" t="s">
        <v>119</v>
      </c>
      <c r="E3" s="27"/>
    </row>
    <row r="5" spans="1:6" s="2" customFormat="1" ht="19.5" x14ac:dyDescent="0.25">
      <c r="A5" s="40" t="s">
        <v>0</v>
      </c>
      <c r="B5" s="40" t="s">
        <v>20</v>
      </c>
      <c r="C5" s="41" t="s">
        <v>13</v>
      </c>
      <c r="D5" s="42" t="s">
        <v>1</v>
      </c>
      <c r="E5" s="43" t="s">
        <v>2</v>
      </c>
    </row>
    <row r="6" spans="1:6" ht="158.25" customHeight="1" x14ac:dyDescent="0.25">
      <c r="A6" s="44" t="s">
        <v>50</v>
      </c>
      <c r="B6" s="3"/>
      <c r="C6" s="7" t="s">
        <v>152</v>
      </c>
      <c r="D6" s="5" t="s">
        <v>49</v>
      </c>
      <c r="E6" s="55"/>
    </row>
    <row r="7" spans="1:6" s="2" customFormat="1" ht="159" customHeight="1" x14ac:dyDescent="0.25">
      <c r="A7" s="45" t="s">
        <v>44</v>
      </c>
      <c r="B7" s="3"/>
      <c r="C7" s="5" t="s">
        <v>76</v>
      </c>
      <c r="D7" s="5" t="s">
        <v>19</v>
      </c>
      <c r="E7" s="55"/>
    </row>
    <row r="8" spans="1:6" s="2" customFormat="1" ht="157.5" customHeight="1" x14ac:dyDescent="0.25">
      <c r="A8" s="45" t="s">
        <v>43</v>
      </c>
      <c r="B8" s="22"/>
      <c r="C8" s="5" t="s">
        <v>77</v>
      </c>
      <c r="D8" s="5" t="s">
        <v>39</v>
      </c>
      <c r="E8" s="55"/>
    </row>
    <row r="9" spans="1:6" ht="187.5" customHeight="1" x14ac:dyDescent="0.25">
      <c r="A9" s="46" t="s">
        <v>11</v>
      </c>
      <c r="B9" s="3"/>
      <c r="C9" s="5" t="s">
        <v>48</v>
      </c>
      <c r="D9" s="5" t="s">
        <v>41</v>
      </c>
      <c r="E9" s="55"/>
    </row>
    <row r="10" spans="1:6" ht="92.25" customHeight="1" x14ac:dyDescent="0.25">
      <c r="A10" s="76" t="s">
        <v>16</v>
      </c>
      <c r="B10" s="78"/>
      <c r="C10" s="77" t="s">
        <v>28</v>
      </c>
      <c r="D10" s="5" t="s">
        <v>24</v>
      </c>
      <c r="E10" s="55"/>
    </row>
    <row r="11" spans="1:6" ht="92.25" customHeight="1" x14ac:dyDescent="0.25">
      <c r="A11" s="76"/>
      <c r="B11" s="78"/>
      <c r="C11" s="77"/>
      <c r="D11" s="5" t="s">
        <v>14</v>
      </c>
      <c r="E11" s="55"/>
    </row>
    <row r="12" spans="1:6" ht="151.5" customHeight="1" x14ac:dyDescent="0.25">
      <c r="A12" s="46" t="s">
        <v>15</v>
      </c>
      <c r="B12" s="3"/>
      <c r="C12" s="5" t="s">
        <v>29</v>
      </c>
      <c r="D12" s="5" t="s">
        <v>25</v>
      </c>
      <c r="E12" s="55"/>
    </row>
    <row r="13" spans="1:6" ht="141.75" customHeight="1" x14ac:dyDescent="0.25">
      <c r="A13" s="46" t="s">
        <v>8</v>
      </c>
      <c r="B13" s="3"/>
      <c r="C13" s="5" t="s">
        <v>17</v>
      </c>
      <c r="D13" s="5" t="s">
        <v>26</v>
      </c>
      <c r="E13" s="55"/>
    </row>
    <row r="14" spans="1:6" ht="200.1" customHeight="1" x14ac:dyDescent="0.25">
      <c r="A14" s="46" t="s">
        <v>23</v>
      </c>
      <c r="B14" s="3"/>
      <c r="C14" s="7" t="s">
        <v>30</v>
      </c>
      <c r="D14" s="5" t="s">
        <v>27</v>
      </c>
      <c r="E14" s="55"/>
    </row>
    <row r="15" spans="1:6" ht="186.75" customHeight="1" x14ac:dyDescent="0.25">
      <c r="A15" s="46" t="s">
        <v>18</v>
      </c>
      <c r="B15" s="3"/>
      <c r="C15" s="7" t="s">
        <v>75</v>
      </c>
      <c r="D15" s="5" t="s">
        <v>19</v>
      </c>
      <c r="E15" s="55"/>
      <c r="F15" s="6"/>
    </row>
    <row r="16" spans="1:6" ht="200.1" customHeight="1" x14ac:dyDescent="0.25"/>
    <row r="17" ht="200.1" customHeight="1" x14ac:dyDescent="0.25"/>
  </sheetData>
  <sheetProtection algorithmName="SHA-512" hashValue="tHzNquzrDxHh2UXBkhQ+uFxB0LGr7o9saI5kvOEL70FopqflwTMbNoxQRXQrjVWVvdSZmyUV9etPfeQsoVe8+A==" saltValue="UE5sVfpgzUMViDPqzyg91A==" spinCount="100000" sheet="1" selectLockedCells="1"/>
  <mergeCells count="3">
    <mergeCell ref="A10:A11"/>
    <mergeCell ref="C10:C11"/>
    <mergeCell ref="B10:B11"/>
  </mergeCells>
  <phoneticPr fontId="2" type="noConversion"/>
  <hyperlinks>
    <hyperlink ref="D1" location="廣宣贈品說明!A6" display="識別證掛繩"/>
    <hyperlink ref="B1" location="廣宣贈品說明!A7" display="DannyKids手提袋2022版(藍)"/>
    <hyperlink ref="C1" location="廣宣贈品說明!A8" display="DannyKids手提袋2022版(桃紅)"/>
    <hyperlink ref="B2" location="廣宣贈品說明!A10" display="Danny Kids三折傳單"/>
    <hyperlink ref="C2" location="廣宣贈品說明!A11" display="品牌L型資料夾"/>
    <hyperlink ref="D2" location="廣宣贈品說明!A13" display="招生繪圖卡"/>
    <hyperlink ref="B3" location="廣宣贈品說明!A14" display="人物主角貼紙"/>
    <hyperlink ref="C3" location="廣宣贈品說明!A15" display="空白姓名貼紙"/>
    <hyperlink ref="D3" location="廣宣贈品說明!A16" display="DannyKids手提袋"/>
  </hyperlinks>
  <pageMargins left="0.70866141732283472" right="0.70866141732283472" top="0.74803149606299213" bottom="0.53" header="0.31496062992125984" footer="0.31496062992125984"/>
  <pageSetup paperSize="9" scale="77" fitToHeight="0" orientation="portrait" r:id="rId1"/>
  <rowBreaks count="1" manualBreakCount="1">
    <brk id="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"/>
  <sheetViews>
    <sheetView zoomScale="85" zoomScaleNormal="85" workbookViewId="0">
      <selection activeCell="D2" sqref="D2"/>
    </sheetView>
  </sheetViews>
  <sheetFormatPr defaultRowHeight="16.5" x14ac:dyDescent="0.25"/>
  <cols>
    <col min="1" max="1" width="21.5" bestFit="1" customWidth="1"/>
    <col min="2" max="2" width="63" customWidth="1"/>
  </cols>
  <sheetData>
    <row r="1" spans="1:4" s="53" customFormat="1" ht="25.5" customHeight="1" x14ac:dyDescent="0.25">
      <c r="A1" s="40" t="s">
        <v>0</v>
      </c>
      <c r="B1" s="40" t="s">
        <v>120</v>
      </c>
      <c r="C1" s="40" t="s">
        <v>121</v>
      </c>
      <c r="D1" s="40" t="s">
        <v>2</v>
      </c>
    </row>
    <row r="2" spans="1:4" s="53" customFormat="1" ht="136.5" x14ac:dyDescent="0.25">
      <c r="A2" s="54" t="s">
        <v>147</v>
      </c>
      <c r="B2" s="54" t="s">
        <v>122</v>
      </c>
      <c r="C2" s="54" t="s">
        <v>146</v>
      </c>
      <c r="D2" s="70"/>
    </row>
  </sheetData>
  <phoneticPr fontId="2" type="noConversion"/>
  <pageMargins left="0.7" right="0.7" top="0.75" bottom="0.75" header="0.3" footer="0.3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zoomScaleNormal="100" workbookViewId="0">
      <selection activeCell="F4" sqref="F4:F19"/>
    </sheetView>
  </sheetViews>
  <sheetFormatPr defaultRowHeight="16.5" x14ac:dyDescent="0.25"/>
  <cols>
    <col min="1" max="3" width="12.625" customWidth="1"/>
    <col min="4" max="4" width="20.5" customWidth="1"/>
    <col min="5" max="5" width="7" customWidth="1"/>
    <col min="6" max="6" width="10.625" customWidth="1"/>
  </cols>
  <sheetData>
    <row r="1" spans="1:6" s="66" customFormat="1" ht="24.95" customHeight="1" x14ac:dyDescent="0.25">
      <c r="A1" s="67" t="s">
        <v>117</v>
      </c>
      <c r="B1" s="68"/>
      <c r="C1" s="68"/>
      <c r="D1" s="68"/>
      <c r="E1" s="68"/>
      <c r="F1" s="69"/>
    </row>
    <row r="2" spans="1:6" ht="72.75" customHeight="1" thickBot="1" x14ac:dyDescent="0.3">
      <c r="A2" s="79" t="s">
        <v>118</v>
      </c>
      <c r="B2" s="80"/>
      <c r="C2" s="80"/>
      <c r="D2" s="80"/>
      <c r="E2" s="80"/>
      <c r="F2" s="81"/>
    </row>
    <row r="3" spans="1:6" ht="35.25" customHeight="1" x14ac:dyDescent="0.25">
      <c r="A3" s="82" t="s">
        <v>0</v>
      </c>
      <c r="B3" s="83"/>
      <c r="C3" s="57" t="s">
        <v>105</v>
      </c>
      <c r="D3" s="58" t="s">
        <v>151</v>
      </c>
      <c r="E3" s="57" t="s">
        <v>106</v>
      </c>
      <c r="F3" s="59" t="s">
        <v>107</v>
      </c>
    </row>
    <row r="4" spans="1:6" ht="20.100000000000001" customHeight="1" x14ac:dyDescent="0.25">
      <c r="A4" s="60" t="s">
        <v>59</v>
      </c>
      <c r="B4" s="22"/>
      <c r="C4" s="29" t="s">
        <v>89</v>
      </c>
      <c r="D4" s="30" t="s">
        <v>108</v>
      </c>
      <c r="E4" s="32">
        <v>195</v>
      </c>
      <c r="F4" s="71"/>
    </row>
    <row r="5" spans="1:6" ht="20.100000000000001" customHeight="1" x14ac:dyDescent="0.25">
      <c r="A5" s="60" t="s">
        <v>59</v>
      </c>
      <c r="B5" s="22"/>
      <c r="C5" s="29" t="s">
        <v>90</v>
      </c>
      <c r="D5" s="31" t="s">
        <v>109</v>
      </c>
      <c r="E5" s="32">
        <v>195</v>
      </c>
      <c r="F5" s="71"/>
    </row>
    <row r="6" spans="1:6" ht="20.100000000000001" customHeight="1" x14ac:dyDescent="0.25">
      <c r="A6" s="60" t="s">
        <v>55</v>
      </c>
      <c r="B6" s="22"/>
      <c r="C6" s="29" t="s">
        <v>5</v>
      </c>
      <c r="D6" s="31" t="s">
        <v>110</v>
      </c>
      <c r="E6" s="32">
        <v>195</v>
      </c>
      <c r="F6" s="71"/>
    </row>
    <row r="7" spans="1:6" ht="20.100000000000001" customHeight="1" x14ac:dyDescent="0.25">
      <c r="A7" s="60" t="s">
        <v>59</v>
      </c>
      <c r="B7" s="22"/>
      <c r="C7" s="29" t="s">
        <v>6</v>
      </c>
      <c r="D7" s="31" t="s">
        <v>111</v>
      </c>
      <c r="E7" s="32">
        <v>235</v>
      </c>
      <c r="F7" s="71"/>
    </row>
    <row r="8" spans="1:6" ht="20.100000000000001" customHeight="1" x14ac:dyDescent="0.25">
      <c r="A8" s="60" t="s">
        <v>55</v>
      </c>
      <c r="B8" s="22"/>
      <c r="C8" s="29" t="s">
        <v>91</v>
      </c>
      <c r="D8" s="31" t="s">
        <v>112</v>
      </c>
      <c r="E8" s="32">
        <v>235</v>
      </c>
      <c r="F8" s="71"/>
    </row>
    <row r="9" spans="1:6" ht="20.100000000000001" customHeight="1" x14ac:dyDescent="0.25">
      <c r="A9" s="60" t="s">
        <v>59</v>
      </c>
      <c r="B9" s="22"/>
      <c r="C9" s="29" t="s">
        <v>92</v>
      </c>
      <c r="D9" s="31" t="s">
        <v>113</v>
      </c>
      <c r="E9" s="32">
        <v>235</v>
      </c>
      <c r="F9" s="71"/>
    </row>
    <row r="10" spans="1:6" ht="20.100000000000001" customHeight="1" x14ac:dyDescent="0.25">
      <c r="A10" s="60" t="s">
        <v>59</v>
      </c>
      <c r="B10" s="22"/>
      <c r="C10" s="29" t="s">
        <v>93</v>
      </c>
      <c r="D10" s="31" t="s">
        <v>114</v>
      </c>
      <c r="E10" s="32">
        <v>235</v>
      </c>
      <c r="F10" s="71"/>
    </row>
    <row r="11" spans="1:6" ht="20.100000000000001" customHeight="1" x14ac:dyDescent="0.25">
      <c r="A11" s="60" t="s">
        <v>59</v>
      </c>
      <c r="B11" s="22"/>
      <c r="C11" s="29" t="s">
        <v>94</v>
      </c>
      <c r="D11" s="31" t="s">
        <v>115</v>
      </c>
      <c r="E11" s="32">
        <v>235</v>
      </c>
      <c r="F11" s="71"/>
    </row>
    <row r="12" spans="1:6" ht="20.100000000000001" customHeight="1" x14ac:dyDescent="0.25">
      <c r="A12" s="60" t="s">
        <v>60</v>
      </c>
      <c r="B12" s="22"/>
      <c r="C12" s="29" t="s">
        <v>95</v>
      </c>
      <c r="D12" s="30" t="s">
        <v>108</v>
      </c>
      <c r="E12" s="32">
        <v>195</v>
      </c>
      <c r="F12" s="71"/>
    </row>
    <row r="13" spans="1:6" ht="20.100000000000001" customHeight="1" x14ac:dyDescent="0.25">
      <c r="A13" s="60" t="s">
        <v>60</v>
      </c>
      <c r="B13" s="22"/>
      <c r="C13" s="29" t="s">
        <v>4</v>
      </c>
      <c r="D13" s="31" t="s">
        <v>109</v>
      </c>
      <c r="E13" s="32">
        <v>195</v>
      </c>
      <c r="F13" s="71"/>
    </row>
    <row r="14" spans="1:6" ht="20.100000000000001" customHeight="1" x14ac:dyDescent="0.25">
      <c r="A14" s="60" t="s">
        <v>60</v>
      </c>
      <c r="B14" s="22"/>
      <c r="C14" s="29" t="s">
        <v>96</v>
      </c>
      <c r="D14" s="31" t="s">
        <v>110</v>
      </c>
      <c r="E14" s="32">
        <v>195</v>
      </c>
      <c r="F14" s="71"/>
    </row>
    <row r="15" spans="1:6" ht="20.100000000000001" customHeight="1" x14ac:dyDescent="0.25">
      <c r="A15" s="60" t="s">
        <v>60</v>
      </c>
      <c r="B15" s="22"/>
      <c r="C15" s="29" t="s">
        <v>97</v>
      </c>
      <c r="D15" s="31" t="s">
        <v>111</v>
      </c>
      <c r="E15" s="32">
        <v>235</v>
      </c>
      <c r="F15" s="71"/>
    </row>
    <row r="16" spans="1:6" ht="20.100000000000001" customHeight="1" x14ac:dyDescent="0.25">
      <c r="A16" s="60" t="s">
        <v>60</v>
      </c>
      <c r="B16" s="22"/>
      <c r="C16" s="29" t="s">
        <v>91</v>
      </c>
      <c r="D16" s="31" t="s">
        <v>112</v>
      </c>
      <c r="E16" s="32">
        <v>235</v>
      </c>
      <c r="F16" s="71"/>
    </row>
    <row r="17" spans="1:6" ht="20.100000000000001" customHeight="1" x14ac:dyDescent="0.25">
      <c r="A17" s="60" t="s">
        <v>60</v>
      </c>
      <c r="B17" s="22"/>
      <c r="C17" s="29" t="s">
        <v>92</v>
      </c>
      <c r="D17" s="31" t="s">
        <v>113</v>
      </c>
      <c r="E17" s="32">
        <v>235</v>
      </c>
      <c r="F17" s="71"/>
    </row>
    <row r="18" spans="1:6" ht="20.100000000000001" customHeight="1" x14ac:dyDescent="0.25">
      <c r="A18" s="60" t="s">
        <v>60</v>
      </c>
      <c r="B18" s="22"/>
      <c r="C18" s="29" t="s">
        <v>93</v>
      </c>
      <c r="D18" s="31" t="s">
        <v>114</v>
      </c>
      <c r="E18" s="32">
        <v>235</v>
      </c>
      <c r="F18" s="71"/>
    </row>
    <row r="19" spans="1:6" ht="20.100000000000001" customHeight="1" thickBot="1" x14ac:dyDescent="0.3">
      <c r="A19" s="61" t="s">
        <v>60</v>
      </c>
      <c r="B19" s="62"/>
      <c r="C19" s="63" t="s">
        <v>94</v>
      </c>
      <c r="D19" s="64" t="s">
        <v>115</v>
      </c>
      <c r="E19" s="65">
        <v>235</v>
      </c>
      <c r="F19" s="71"/>
    </row>
    <row r="20" spans="1:6" ht="24" customHeight="1" thickBot="1" x14ac:dyDescent="0.3">
      <c r="A20" s="84" t="s">
        <v>116</v>
      </c>
      <c r="B20" s="85"/>
      <c r="C20" s="85"/>
      <c r="D20" s="85"/>
      <c r="E20" s="85"/>
      <c r="F20" s="56">
        <f>SUM(F4:F19)</f>
        <v>0</v>
      </c>
    </row>
  </sheetData>
  <sheetProtection algorithmName="SHA-512" hashValue="vyDI1tlCUmXqcHfO5hpmHxJ3UN7b9jCmhKsDODq7Pa6ml7vDiXzFbbPZB+mJpygSU9aOig/Hk82mIi0VzXo4QA==" saltValue="3qsOR12SBMU2pBvMjG3pGA==" spinCount="100000" sheet="1" objects="1" scenarios="1"/>
  <mergeCells count="3">
    <mergeCell ref="A2:F2"/>
    <mergeCell ref="A3:B3"/>
    <mergeCell ref="A20:E20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53"/>
  <sheetViews>
    <sheetView topLeftCell="A19" zoomScaleNormal="100" workbookViewId="0">
      <selection activeCell="H48" sqref="H48:J49"/>
    </sheetView>
  </sheetViews>
  <sheetFormatPr defaultRowHeight="16.5" x14ac:dyDescent="0.25"/>
  <cols>
    <col min="1" max="1" width="8.5" style="1" customWidth="1"/>
    <col min="2" max="3" width="12.625" customWidth="1"/>
    <col min="4" max="9" width="10.625" customWidth="1"/>
    <col min="10" max="10" width="12.625" customWidth="1"/>
    <col min="11" max="12" width="10.625" customWidth="1"/>
  </cols>
  <sheetData>
    <row r="1" spans="1:10" ht="30.75" customHeight="1" x14ac:dyDescent="0.25">
      <c r="A1" s="92" t="s">
        <v>37</v>
      </c>
      <c r="B1" s="92"/>
      <c r="C1" s="92"/>
      <c r="D1" s="92"/>
      <c r="E1" s="92"/>
      <c r="F1" s="92"/>
      <c r="G1" s="92"/>
      <c r="H1" s="92"/>
      <c r="I1" s="91" t="s">
        <v>153</v>
      </c>
      <c r="J1" s="91"/>
    </row>
    <row r="2" spans="1:10" s="34" customFormat="1" ht="39" customHeight="1" x14ac:dyDescent="0.25">
      <c r="A2" s="93" t="s">
        <v>127</v>
      </c>
      <c r="B2" s="93"/>
      <c r="C2" s="93"/>
      <c r="D2" s="93"/>
      <c r="E2" s="93"/>
      <c r="F2" s="93"/>
      <c r="G2" s="93"/>
      <c r="H2" s="93"/>
      <c r="I2" s="93"/>
      <c r="J2" s="93"/>
    </row>
    <row r="3" spans="1:10" s="35" customFormat="1" ht="46.5" customHeight="1" thickBot="1" x14ac:dyDescent="0.3">
      <c r="A3" s="94" t="s">
        <v>126</v>
      </c>
      <c r="B3" s="94"/>
      <c r="C3" s="94"/>
      <c r="D3" s="94"/>
      <c r="E3" s="94"/>
      <c r="F3" s="94"/>
      <c r="G3" s="94"/>
      <c r="H3" s="94"/>
      <c r="I3" s="94"/>
      <c r="J3" s="94"/>
    </row>
    <row r="4" spans="1:10" s="28" customFormat="1" ht="24" customHeight="1" x14ac:dyDescent="0.25">
      <c r="A4" s="97" t="s">
        <v>78</v>
      </c>
      <c r="B4" s="47" t="s">
        <v>79</v>
      </c>
      <c r="C4" s="95"/>
      <c r="D4" s="95"/>
      <c r="E4" s="47" t="s">
        <v>80</v>
      </c>
      <c r="F4" s="95"/>
      <c r="G4" s="95"/>
      <c r="H4" s="50" t="s">
        <v>81</v>
      </c>
      <c r="I4" s="95"/>
      <c r="J4" s="96"/>
    </row>
    <row r="5" spans="1:10" s="28" customFormat="1" ht="24" customHeight="1" x14ac:dyDescent="0.25">
      <c r="A5" s="98"/>
      <c r="B5" s="36" t="s">
        <v>82</v>
      </c>
      <c r="C5" s="88"/>
      <c r="D5" s="88"/>
      <c r="E5" s="88"/>
      <c r="F5" s="88"/>
      <c r="G5" s="88"/>
      <c r="H5" s="88"/>
      <c r="I5" s="88"/>
      <c r="J5" s="89"/>
    </row>
    <row r="6" spans="1:10" s="28" customFormat="1" ht="24" customHeight="1" x14ac:dyDescent="0.25">
      <c r="A6" s="98" t="s">
        <v>85</v>
      </c>
      <c r="B6" s="36" t="s">
        <v>83</v>
      </c>
      <c r="C6" s="88"/>
      <c r="D6" s="88"/>
      <c r="E6" s="88"/>
      <c r="F6" s="88"/>
      <c r="G6" s="88"/>
      <c r="H6" s="37" t="s">
        <v>86</v>
      </c>
      <c r="I6" s="88"/>
      <c r="J6" s="89"/>
    </row>
    <row r="7" spans="1:10" s="28" customFormat="1" ht="27.95" customHeight="1" thickBot="1" x14ac:dyDescent="0.3">
      <c r="A7" s="100"/>
      <c r="B7" s="48" t="s">
        <v>84</v>
      </c>
      <c r="C7" s="90"/>
      <c r="D7" s="90"/>
      <c r="E7" s="90"/>
      <c r="F7" s="90"/>
      <c r="G7" s="90"/>
      <c r="H7" s="49" t="s">
        <v>87</v>
      </c>
      <c r="I7" s="86" t="s">
        <v>149</v>
      </c>
      <c r="J7" s="87"/>
    </row>
    <row r="8" spans="1:10" s="10" customFormat="1" ht="21.95" customHeight="1" x14ac:dyDescent="0.25">
      <c r="A8" s="12" t="s">
        <v>21</v>
      </c>
      <c r="B8" s="103" t="s">
        <v>0</v>
      </c>
      <c r="C8" s="103"/>
      <c r="D8" s="101" t="s">
        <v>88</v>
      </c>
      <c r="E8" s="101"/>
      <c r="F8" s="101"/>
      <c r="G8" s="101"/>
      <c r="H8" s="19" t="s">
        <v>1</v>
      </c>
      <c r="I8" s="19" t="s">
        <v>2</v>
      </c>
      <c r="J8" s="20" t="s">
        <v>3</v>
      </c>
    </row>
    <row r="9" spans="1:10" s="10" customFormat="1" ht="17.45" customHeight="1" x14ac:dyDescent="0.25">
      <c r="A9" s="15">
        <v>1</v>
      </c>
      <c r="B9" s="102" t="s">
        <v>54</v>
      </c>
      <c r="C9" s="102"/>
      <c r="D9" s="99" t="s">
        <v>53</v>
      </c>
      <c r="E9" s="99"/>
      <c r="F9" s="99"/>
      <c r="G9" s="99"/>
      <c r="H9" s="4">
        <v>168</v>
      </c>
      <c r="I9" s="72" t="str">
        <f>IF(布偶吊飾說明!D2="","",布偶吊飾說明!D2)</f>
        <v/>
      </c>
      <c r="J9" s="16" t="str">
        <f t="shared" ref="J9:J12" si="0">IF(I9="","",H9*I9)</f>
        <v/>
      </c>
    </row>
    <row r="10" spans="1:10" s="10" customFormat="1" ht="17.45" customHeight="1" x14ac:dyDescent="0.25">
      <c r="A10" s="15">
        <v>2</v>
      </c>
      <c r="B10" s="102" t="s">
        <v>56</v>
      </c>
      <c r="C10" s="102"/>
      <c r="D10" s="99" t="s">
        <v>52</v>
      </c>
      <c r="E10" s="99"/>
      <c r="F10" s="99"/>
      <c r="G10" s="99"/>
      <c r="H10" s="4">
        <v>35</v>
      </c>
      <c r="I10" s="72" t="str">
        <f>IF(廣宣贈品說明!E6="","",廣宣贈品說明!E6)</f>
        <v/>
      </c>
      <c r="J10" s="16" t="str">
        <f t="shared" si="0"/>
        <v/>
      </c>
    </row>
    <row r="11" spans="1:10" s="10" customFormat="1" ht="17.45" customHeight="1" x14ac:dyDescent="0.25">
      <c r="A11" s="15">
        <v>3</v>
      </c>
      <c r="B11" s="104" t="s">
        <v>57</v>
      </c>
      <c r="C11" s="105"/>
      <c r="D11" s="99" t="s">
        <v>132</v>
      </c>
      <c r="E11" s="99"/>
      <c r="F11" s="99"/>
      <c r="G11" s="99"/>
      <c r="H11" s="4">
        <v>130</v>
      </c>
      <c r="I11" s="72" t="str">
        <f>IF(廣宣贈品說明!E7="","",廣宣贈品說明!E7)</f>
        <v/>
      </c>
      <c r="J11" s="16" t="str">
        <f t="shared" si="0"/>
        <v/>
      </c>
    </row>
    <row r="12" spans="1:10" s="10" customFormat="1" ht="17.45" customHeight="1" x14ac:dyDescent="0.25">
      <c r="A12" s="15">
        <v>4</v>
      </c>
      <c r="B12" s="106" t="s">
        <v>58</v>
      </c>
      <c r="C12" s="107"/>
      <c r="D12" s="99" t="s">
        <v>133</v>
      </c>
      <c r="E12" s="99"/>
      <c r="F12" s="99"/>
      <c r="G12" s="99"/>
      <c r="H12" s="4">
        <v>130</v>
      </c>
      <c r="I12" s="72" t="str">
        <f>IF(廣宣贈品說明!E8="","",廣宣贈品說明!E8)</f>
        <v/>
      </c>
      <c r="J12" s="16" t="str">
        <f t="shared" si="0"/>
        <v/>
      </c>
    </row>
    <row r="13" spans="1:10" ht="17.45" customHeight="1" x14ac:dyDescent="0.25">
      <c r="A13" s="15">
        <v>5</v>
      </c>
      <c r="B13" s="102" t="s">
        <v>59</v>
      </c>
      <c r="C13" s="102"/>
      <c r="D13" s="99" t="s">
        <v>89</v>
      </c>
      <c r="E13" s="99"/>
      <c r="F13" s="99"/>
      <c r="G13" s="99"/>
      <c r="H13" s="4">
        <v>195</v>
      </c>
      <c r="I13" s="72" t="str">
        <f>IF(短袖吸濕排汗衫說明!F4="","",短袖吸濕排汗衫說明!F4)</f>
        <v/>
      </c>
      <c r="J13" s="16" t="str">
        <f>IF(I13="","",H13*I13)</f>
        <v/>
      </c>
    </row>
    <row r="14" spans="1:10" ht="17.45" customHeight="1" x14ac:dyDescent="0.25">
      <c r="A14" s="15">
        <v>6</v>
      </c>
      <c r="B14" s="102" t="s">
        <v>59</v>
      </c>
      <c r="C14" s="102"/>
      <c r="D14" s="99" t="s">
        <v>90</v>
      </c>
      <c r="E14" s="99"/>
      <c r="F14" s="99"/>
      <c r="G14" s="99"/>
      <c r="H14" s="4">
        <v>195</v>
      </c>
      <c r="I14" s="72" t="str">
        <f>IF(短袖吸濕排汗衫說明!F5="","",短袖吸濕排汗衫說明!F5)</f>
        <v/>
      </c>
      <c r="J14" s="16" t="str">
        <f t="shared" ref="J14:J20" si="1">IF(I14="","",H14*I14)</f>
        <v/>
      </c>
    </row>
    <row r="15" spans="1:10" ht="17.45" customHeight="1" x14ac:dyDescent="0.25">
      <c r="A15" s="15">
        <v>7</v>
      </c>
      <c r="B15" s="102" t="s">
        <v>55</v>
      </c>
      <c r="C15" s="102"/>
      <c r="D15" s="99" t="s">
        <v>5</v>
      </c>
      <c r="E15" s="99"/>
      <c r="F15" s="99"/>
      <c r="G15" s="99"/>
      <c r="H15" s="4">
        <v>195</v>
      </c>
      <c r="I15" s="72" t="str">
        <f>IF(短袖吸濕排汗衫說明!F6="","",短袖吸濕排汗衫說明!F6)</f>
        <v/>
      </c>
      <c r="J15" s="16" t="str">
        <f t="shared" si="1"/>
        <v/>
      </c>
    </row>
    <row r="16" spans="1:10" ht="17.45" customHeight="1" x14ac:dyDescent="0.25">
      <c r="A16" s="15">
        <v>8</v>
      </c>
      <c r="B16" s="102" t="s">
        <v>59</v>
      </c>
      <c r="C16" s="102"/>
      <c r="D16" s="99" t="s">
        <v>6</v>
      </c>
      <c r="E16" s="99"/>
      <c r="F16" s="99"/>
      <c r="G16" s="99"/>
      <c r="H16" s="4">
        <v>235</v>
      </c>
      <c r="I16" s="72" t="str">
        <f>IF(短袖吸濕排汗衫說明!F7="","",短袖吸濕排汗衫說明!F7)</f>
        <v/>
      </c>
      <c r="J16" s="16" t="str">
        <f t="shared" si="1"/>
        <v/>
      </c>
    </row>
    <row r="17" spans="1:10" ht="17.45" customHeight="1" x14ac:dyDescent="0.25">
      <c r="A17" s="15">
        <v>9</v>
      </c>
      <c r="B17" s="102" t="s">
        <v>55</v>
      </c>
      <c r="C17" s="102"/>
      <c r="D17" s="99" t="s">
        <v>91</v>
      </c>
      <c r="E17" s="99"/>
      <c r="F17" s="99"/>
      <c r="G17" s="99"/>
      <c r="H17" s="4">
        <v>235</v>
      </c>
      <c r="I17" s="72" t="str">
        <f>IF(短袖吸濕排汗衫說明!F8="","",短袖吸濕排汗衫說明!F8)</f>
        <v/>
      </c>
      <c r="J17" s="16" t="str">
        <f t="shared" si="1"/>
        <v/>
      </c>
    </row>
    <row r="18" spans="1:10" ht="17.45" customHeight="1" x14ac:dyDescent="0.25">
      <c r="A18" s="15">
        <v>10</v>
      </c>
      <c r="B18" s="102" t="s">
        <v>59</v>
      </c>
      <c r="C18" s="102"/>
      <c r="D18" s="99" t="s">
        <v>92</v>
      </c>
      <c r="E18" s="99"/>
      <c r="F18" s="99"/>
      <c r="G18" s="99"/>
      <c r="H18" s="4">
        <v>235</v>
      </c>
      <c r="I18" s="72" t="str">
        <f>IF(短袖吸濕排汗衫說明!F9="","",短袖吸濕排汗衫說明!F9)</f>
        <v/>
      </c>
      <c r="J18" s="16" t="str">
        <f t="shared" si="1"/>
        <v/>
      </c>
    </row>
    <row r="19" spans="1:10" ht="17.45" customHeight="1" x14ac:dyDescent="0.25">
      <c r="A19" s="15">
        <v>11</v>
      </c>
      <c r="B19" s="102" t="s">
        <v>59</v>
      </c>
      <c r="C19" s="102"/>
      <c r="D19" s="99" t="s">
        <v>93</v>
      </c>
      <c r="E19" s="99"/>
      <c r="F19" s="99"/>
      <c r="G19" s="99"/>
      <c r="H19" s="4">
        <v>235</v>
      </c>
      <c r="I19" s="72" t="str">
        <f>IF(短袖吸濕排汗衫說明!F10="","",短袖吸濕排汗衫說明!F10)</f>
        <v/>
      </c>
      <c r="J19" s="16" t="str">
        <f t="shared" si="1"/>
        <v/>
      </c>
    </row>
    <row r="20" spans="1:10" ht="17.45" customHeight="1" x14ac:dyDescent="0.25">
      <c r="A20" s="15">
        <v>12</v>
      </c>
      <c r="B20" s="102" t="s">
        <v>59</v>
      </c>
      <c r="C20" s="102"/>
      <c r="D20" s="99" t="s">
        <v>94</v>
      </c>
      <c r="E20" s="99"/>
      <c r="F20" s="99"/>
      <c r="G20" s="99"/>
      <c r="H20" s="4">
        <v>235</v>
      </c>
      <c r="I20" s="72" t="str">
        <f>IF(短袖吸濕排汗衫說明!F11="","",短袖吸濕排汗衫說明!F11)</f>
        <v/>
      </c>
      <c r="J20" s="16" t="str">
        <f t="shared" si="1"/>
        <v/>
      </c>
    </row>
    <row r="21" spans="1:10" ht="17.45" customHeight="1" x14ac:dyDescent="0.25">
      <c r="A21" s="15">
        <v>13</v>
      </c>
      <c r="B21" s="102" t="s">
        <v>60</v>
      </c>
      <c r="C21" s="102"/>
      <c r="D21" s="99" t="s">
        <v>95</v>
      </c>
      <c r="E21" s="99"/>
      <c r="F21" s="99"/>
      <c r="G21" s="99"/>
      <c r="H21" s="4">
        <v>195</v>
      </c>
      <c r="I21" s="72" t="str">
        <f>IF(短袖吸濕排汗衫說明!F12="","",短袖吸濕排汗衫說明!F12)</f>
        <v/>
      </c>
      <c r="J21" s="16" t="str">
        <f>IF(I21="","",H21*I21)</f>
        <v/>
      </c>
    </row>
    <row r="22" spans="1:10" ht="17.45" customHeight="1" x14ac:dyDescent="0.25">
      <c r="A22" s="15">
        <v>14</v>
      </c>
      <c r="B22" s="102" t="s">
        <v>60</v>
      </c>
      <c r="C22" s="102"/>
      <c r="D22" s="99" t="s">
        <v>4</v>
      </c>
      <c r="E22" s="99"/>
      <c r="F22" s="99"/>
      <c r="G22" s="99"/>
      <c r="H22" s="4">
        <v>195</v>
      </c>
      <c r="I22" s="72" t="str">
        <f>IF(短袖吸濕排汗衫說明!F13="","",短袖吸濕排汗衫說明!F13)</f>
        <v/>
      </c>
      <c r="J22" s="16" t="str">
        <f t="shared" ref="J22:J35" si="2">IF(I22="","",H22*I22)</f>
        <v/>
      </c>
    </row>
    <row r="23" spans="1:10" ht="17.45" customHeight="1" x14ac:dyDescent="0.25">
      <c r="A23" s="15">
        <v>15</v>
      </c>
      <c r="B23" s="102" t="s">
        <v>60</v>
      </c>
      <c r="C23" s="102"/>
      <c r="D23" s="99" t="s">
        <v>96</v>
      </c>
      <c r="E23" s="99"/>
      <c r="F23" s="99"/>
      <c r="G23" s="99"/>
      <c r="H23" s="4">
        <v>195</v>
      </c>
      <c r="I23" s="72" t="str">
        <f>IF(短袖吸濕排汗衫說明!F14="","",短袖吸濕排汗衫說明!F14)</f>
        <v/>
      </c>
      <c r="J23" s="16" t="str">
        <f t="shared" si="2"/>
        <v/>
      </c>
    </row>
    <row r="24" spans="1:10" ht="17.45" customHeight="1" x14ac:dyDescent="0.25">
      <c r="A24" s="15">
        <v>16</v>
      </c>
      <c r="B24" s="102" t="s">
        <v>60</v>
      </c>
      <c r="C24" s="102"/>
      <c r="D24" s="99" t="s">
        <v>97</v>
      </c>
      <c r="E24" s="99"/>
      <c r="F24" s="99"/>
      <c r="G24" s="99"/>
      <c r="H24" s="4">
        <v>235</v>
      </c>
      <c r="I24" s="72" t="str">
        <f>IF(短袖吸濕排汗衫說明!F15="","",短袖吸濕排汗衫說明!F15)</f>
        <v/>
      </c>
      <c r="J24" s="16" t="str">
        <f t="shared" si="2"/>
        <v/>
      </c>
    </row>
    <row r="25" spans="1:10" ht="17.45" customHeight="1" x14ac:dyDescent="0.25">
      <c r="A25" s="15">
        <v>17</v>
      </c>
      <c r="B25" s="102" t="s">
        <v>60</v>
      </c>
      <c r="C25" s="102"/>
      <c r="D25" s="99" t="s">
        <v>91</v>
      </c>
      <c r="E25" s="99"/>
      <c r="F25" s="99"/>
      <c r="G25" s="99"/>
      <c r="H25" s="4">
        <v>235</v>
      </c>
      <c r="I25" s="72" t="str">
        <f>IF(短袖吸濕排汗衫說明!F16="","",短袖吸濕排汗衫說明!F16)</f>
        <v/>
      </c>
      <c r="J25" s="16" t="str">
        <f t="shared" si="2"/>
        <v/>
      </c>
    </row>
    <row r="26" spans="1:10" ht="17.45" customHeight="1" x14ac:dyDescent="0.25">
      <c r="A26" s="15">
        <v>18</v>
      </c>
      <c r="B26" s="102" t="s">
        <v>60</v>
      </c>
      <c r="C26" s="102"/>
      <c r="D26" s="99" t="s">
        <v>98</v>
      </c>
      <c r="E26" s="99"/>
      <c r="F26" s="99"/>
      <c r="G26" s="99"/>
      <c r="H26" s="4">
        <v>235</v>
      </c>
      <c r="I26" s="72" t="str">
        <f>IF(短袖吸濕排汗衫說明!F17="","",短袖吸濕排汗衫說明!F17)</f>
        <v/>
      </c>
      <c r="J26" s="16" t="str">
        <f t="shared" si="2"/>
        <v/>
      </c>
    </row>
    <row r="27" spans="1:10" ht="17.45" customHeight="1" x14ac:dyDescent="0.25">
      <c r="A27" s="15">
        <v>19</v>
      </c>
      <c r="B27" s="102" t="s">
        <v>60</v>
      </c>
      <c r="C27" s="102"/>
      <c r="D27" s="99" t="s">
        <v>99</v>
      </c>
      <c r="E27" s="99"/>
      <c r="F27" s="99"/>
      <c r="G27" s="99"/>
      <c r="H27" s="4">
        <v>235</v>
      </c>
      <c r="I27" s="72" t="str">
        <f>IF(短袖吸濕排汗衫說明!F18="","",短袖吸濕排汗衫說明!F18)</f>
        <v/>
      </c>
      <c r="J27" s="16" t="str">
        <f t="shared" si="2"/>
        <v/>
      </c>
    </row>
    <row r="28" spans="1:10" ht="17.45" customHeight="1" x14ac:dyDescent="0.25">
      <c r="A28" s="15">
        <v>20</v>
      </c>
      <c r="B28" s="102" t="s">
        <v>60</v>
      </c>
      <c r="C28" s="102"/>
      <c r="D28" s="99" t="s">
        <v>100</v>
      </c>
      <c r="E28" s="99"/>
      <c r="F28" s="99"/>
      <c r="G28" s="99"/>
      <c r="H28" s="4">
        <v>235</v>
      </c>
      <c r="I28" s="72" t="str">
        <f>IF(短袖吸濕排汗衫說明!F19="","",短袖吸濕排汗衫說明!F19)</f>
        <v/>
      </c>
      <c r="J28" s="16" t="str">
        <f t="shared" si="2"/>
        <v/>
      </c>
    </row>
    <row r="29" spans="1:10" ht="17.45" customHeight="1" x14ac:dyDescent="0.25">
      <c r="A29" s="15">
        <v>21</v>
      </c>
      <c r="B29" s="102" t="s">
        <v>61</v>
      </c>
      <c r="C29" s="102"/>
      <c r="D29" s="99" t="s">
        <v>40</v>
      </c>
      <c r="E29" s="99"/>
      <c r="F29" s="99"/>
      <c r="G29" s="99"/>
      <c r="H29" s="4">
        <v>350</v>
      </c>
      <c r="I29" s="72" t="str">
        <f>IF(廣宣贈品說明!E9="","",廣宣贈品說明!E9)</f>
        <v/>
      </c>
      <c r="J29" s="16" t="str">
        <f t="shared" si="2"/>
        <v/>
      </c>
    </row>
    <row r="30" spans="1:10" ht="17.45" customHeight="1" x14ac:dyDescent="0.25">
      <c r="A30" s="15">
        <v>22</v>
      </c>
      <c r="B30" s="102" t="s">
        <v>62</v>
      </c>
      <c r="C30" s="102"/>
      <c r="D30" s="99" t="s">
        <v>101</v>
      </c>
      <c r="E30" s="99"/>
      <c r="F30" s="99"/>
      <c r="G30" s="99"/>
      <c r="H30" s="4">
        <v>600</v>
      </c>
      <c r="I30" s="72" t="str">
        <f>IF(廣宣贈品說明!E10="","",廣宣贈品說明!E10)</f>
        <v/>
      </c>
      <c r="J30" s="16" t="str">
        <f t="shared" si="2"/>
        <v/>
      </c>
    </row>
    <row r="31" spans="1:10" ht="17.45" customHeight="1" x14ac:dyDescent="0.25">
      <c r="A31" s="15">
        <v>23</v>
      </c>
      <c r="B31" s="102" t="s">
        <v>63</v>
      </c>
      <c r="C31" s="102"/>
      <c r="D31" s="99" t="s">
        <v>102</v>
      </c>
      <c r="E31" s="99"/>
      <c r="F31" s="99"/>
      <c r="G31" s="99"/>
      <c r="H31" s="4">
        <v>15</v>
      </c>
      <c r="I31" s="72" t="str">
        <f>IF(廣宣贈品說明!E11="","",廣宣贈品說明!E11)</f>
        <v/>
      </c>
      <c r="J31" s="16" t="str">
        <f t="shared" si="2"/>
        <v/>
      </c>
    </row>
    <row r="32" spans="1:10" ht="17.45" customHeight="1" x14ac:dyDescent="0.25">
      <c r="A32" s="15">
        <v>24</v>
      </c>
      <c r="B32" s="102" t="s">
        <v>64</v>
      </c>
      <c r="C32" s="102"/>
      <c r="D32" s="99" t="s">
        <v>10</v>
      </c>
      <c r="E32" s="99"/>
      <c r="F32" s="99"/>
      <c r="G32" s="99"/>
      <c r="H32" s="4">
        <v>300</v>
      </c>
      <c r="I32" s="72" t="str">
        <f>IF(廣宣贈品說明!E12="","",廣宣贈品說明!E12)</f>
        <v/>
      </c>
      <c r="J32" s="16" t="str">
        <f t="shared" si="2"/>
        <v/>
      </c>
    </row>
    <row r="33" spans="1:11" ht="17.45" customHeight="1" x14ac:dyDescent="0.25">
      <c r="A33" s="15">
        <v>25</v>
      </c>
      <c r="B33" s="102" t="s">
        <v>65</v>
      </c>
      <c r="C33" s="102"/>
      <c r="D33" s="99" t="s">
        <v>10</v>
      </c>
      <c r="E33" s="99"/>
      <c r="F33" s="99"/>
      <c r="G33" s="99"/>
      <c r="H33" s="4">
        <v>380</v>
      </c>
      <c r="I33" s="72" t="str">
        <f>IF(廣宣贈品說明!E13="","",廣宣贈品說明!E13)</f>
        <v/>
      </c>
      <c r="J33" s="16" t="str">
        <f t="shared" si="2"/>
        <v/>
      </c>
    </row>
    <row r="34" spans="1:11" ht="17.45" customHeight="1" x14ac:dyDescent="0.25">
      <c r="A34" s="15">
        <v>26</v>
      </c>
      <c r="B34" s="102" t="s">
        <v>66</v>
      </c>
      <c r="C34" s="102"/>
      <c r="D34" s="99" t="s">
        <v>103</v>
      </c>
      <c r="E34" s="99"/>
      <c r="F34" s="99"/>
      <c r="G34" s="99"/>
      <c r="H34" s="4">
        <v>460</v>
      </c>
      <c r="I34" s="73" t="str">
        <f>IF(廣宣贈品說明!E14="","",廣宣贈品說明!E14)</f>
        <v/>
      </c>
      <c r="J34" s="16" t="str">
        <f t="shared" si="2"/>
        <v/>
      </c>
    </row>
    <row r="35" spans="1:11" ht="17.45" customHeight="1" thickBot="1" x14ac:dyDescent="0.3">
      <c r="A35" s="23">
        <v>27</v>
      </c>
      <c r="B35" s="151" t="s">
        <v>18</v>
      </c>
      <c r="C35" s="151"/>
      <c r="D35" s="148" t="s">
        <v>134</v>
      </c>
      <c r="E35" s="149"/>
      <c r="F35" s="149"/>
      <c r="G35" s="150"/>
      <c r="H35" s="17">
        <v>130</v>
      </c>
      <c r="I35" s="74" t="str">
        <f>IF(廣宣贈品說明!E15="","",廣宣贈品說明!E15)</f>
        <v/>
      </c>
      <c r="J35" s="18" t="str">
        <f t="shared" si="2"/>
        <v/>
      </c>
    </row>
    <row r="36" spans="1:11" x14ac:dyDescent="0.25">
      <c r="A36" s="142" t="s">
        <v>12</v>
      </c>
      <c r="B36" s="143"/>
      <c r="C36" s="143"/>
      <c r="D36" s="143"/>
      <c r="E36" s="143"/>
      <c r="F36" s="143"/>
      <c r="G36" s="143"/>
      <c r="H36" s="143"/>
      <c r="I36" s="143"/>
      <c r="J36" s="38">
        <f>SUM(J9:J35)</f>
        <v>0</v>
      </c>
    </row>
    <row r="37" spans="1:11" ht="17.25" thickBot="1" x14ac:dyDescent="0.3">
      <c r="A37" s="144" t="s">
        <v>104</v>
      </c>
      <c r="B37" s="145"/>
      <c r="C37" s="145"/>
      <c r="D37" s="145"/>
      <c r="E37" s="145"/>
      <c r="F37" s="145"/>
      <c r="G37" s="145"/>
      <c r="H37" s="145"/>
      <c r="I37" s="145"/>
      <c r="J37" s="21"/>
    </row>
    <row r="38" spans="1:11" ht="20.25" thickBot="1" x14ac:dyDescent="0.3">
      <c r="A38" s="146" t="s">
        <v>22</v>
      </c>
      <c r="B38" s="147"/>
      <c r="C38" s="147"/>
      <c r="D38" s="147"/>
      <c r="E38" s="147"/>
      <c r="F38" s="147"/>
      <c r="G38" s="147"/>
      <c r="H38" s="147"/>
      <c r="I38" s="147"/>
      <c r="J38" s="39">
        <f>SUM(J36:J37)</f>
        <v>0</v>
      </c>
    </row>
    <row r="39" spans="1:11" s="8" customFormat="1" ht="75" customHeight="1" x14ac:dyDescent="0.25">
      <c r="A39" s="130" t="s">
        <v>136</v>
      </c>
      <c r="B39" s="131"/>
      <c r="C39" s="131"/>
      <c r="D39" s="131"/>
      <c r="E39" s="131"/>
      <c r="F39" s="132"/>
      <c r="G39" s="121" t="s">
        <v>135</v>
      </c>
      <c r="H39" s="122"/>
      <c r="I39" s="122"/>
      <c r="J39" s="123"/>
      <c r="K39" s="11"/>
    </row>
    <row r="40" spans="1:11" s="8" customFormat="1" ht="30" customHeight="1" x14ac:dyDescent="0.25">
      <c r="A40" s="133"/>
      <c r="B40" s="134"/>
      <c r="C40" s="134"/>
      <c r="D40" s="134"/>
      <c r="E40" s="134"/>
      <c r="F40" s="135"/>
      <c r="G40" s="124"/>
      <c r="H40" s="125"/>
      <c r="I40" s="125"/>
      <c r="J40" s="126"/>
      <c r="K40" s="11"/>
    </row>
    <row r="41" spans="1:11" s="8" customFormat="1" ht="39.75" customHeight="1" thickBot="1" x14ac:dyDescent="0.3">
      <c r="A41" s="136"/>
      <c r="B41" s="137"/>
      <c r="C41" s="137"/>
      <c r="D41" s="137"/>
      <c r="E41" s="137"/>
      <c r="F41" s="138"/>
      <c r="G41" s="127" t="s">
        <v>74</v>
      </c>
      <c r="H41" s="128"/>
      <c r="I41" s="128"/>
      <c r="J41" s="129"/>
      <c r="K41" s="11"/>
    </row>
    <row r="42" spans="1:11" ht="19.5" thickBot="1" x14ac:dyDescent="0.3">
      <c r="A42" s="139" t="s">
        <v>31</v>
      </c>
      <c r="B42" s="140"/>
      <c r="C42" s="140"/>
      <c r="D42" s="140"/>
      <c r="E42" s="140"/>
      <c r="F42" s="140"/>
      <c r="G42" s="140"/>
      <c r="H42" s="140"/>
      <c r="I42" s="140"/>
      <c r="J42" s="141"/>
    </row>
    <row r="43" spans="1:11" x14ac:dyDescent="0.25">
      <c r="A43" s="116" t="s">
        <v>36</v>
      </c>
      <c r="B43" s="112"/>
      <c r="C43" s="112"/>
      <c r="D43" s="117" t="s">
        <v>69</v>
      </c>
      <c r="E43" s="118"/>
      <c r="F43" s="118"/>
      <c r="G43" s="119"/>
      <c r="H43" s="112" t="s">
        <v>70</v>
      </c>
      <c r="I43" s="112"/>
      <c r="J43" s="113"/>
    </row>
    <row r="44" spans="1:11" ht="17.100000000000001" customHeight="1" x14ac:dyDescent="0.25">
      <c r="A44" s="120" t="s">
        <v>35</v>
      </c>
      <c r="B44" s="114"/>
      <c r="C44" s="114"/>
      <c r="D44" s="154" t="s">
        <v>38</v>
      </c>
      <c r="E44" s="155"/>
      <c r="F44" s="155"/>
      <c r="G44" s="156"/>
      <c r="H44" s="114" t="s">
        <v>32</v>
      </c>
      <c r="I44" s="114"/>
      <c r="J44" s="115"/>
    </row>
    <row r="45" spans="1:11" ht="21" customHeight="1" x14ac:dyDescent="0.25">
      <c r="A45" s="120" t="s">
        <v>67</v>
      </c>
      <c r="B45" s="114"/>
      <c r="C45" s="114"/>
      <c r="D45" s="157" t="s">
        <v>129</v>
      </c>
      <c r="E45" s="158"/>
      <c r="F45" s="158"/>
      <c r="G45" s="159"/>
      <c r="H45" s="114" t="s">
        <v>71</v>
      </c>
      <c r="I45" s="114"/>
      <c r="J45" s="115"/>
    </row>
    <row r="46" spans="1:11" ht="20.100000000000001" customHeight="1" x14ac:dyDescent="0.25">
      <c r="A46" s="152" t="s">
        <v>68</v>
      </c>
      <c r="B46" s="108"/>
      <c r="C46" s="108"/>
      <c r="D46" s="160"/>
      <c r="E46" s="161"/>
      <c r="F46" s="161"/>
      <c r="G46" s="162"/>
      <c r="H46" s="114" t="s">
        <v>72</v>
      </c>
      <c r="I46" s="114"/>
      <c r="J46" s="115"/>
    </row>
    <row r="47" spans="1:11" ht="20.100000000000001" customHeight="1" x14ac:dyDescent="0.25">
      <c r="A47" s="152"/>
      <c r="B47" s="108"/>
      <c r="C47" s="108"/>
      <c r="D47" s="154" t="s">
        <v>130</v>
      </c>
      <c r="E47" s="155"/>
      <c r="F47" s="155"/>
      <c r="G47" s="156"/>
      <c r="H47" s="114" t="s">
        <v>73</v>
      </c>
      <c r="I47" s="114"/>
      <c r="J47" s="115"/>
    </row>
    <row r="48" spans="1:11" x14ac:dyDescent="0.25">
      <c r="A48" s="152" t="s">
        <v>33</v>
      </c>
      <c r="B48" s="108"/>
      <c r="C48" s="108"/>
      <c r="D48" s="157" t="s">
        <v>131</v>
      </c>
      <c r="E48" s="158"/>
      <c r="F48" s="158"/>
      <c r="G48" s="159"/>
      <c r="H48" s="108" t="s">
        <v>34</v>
      </c>
      <c r="I48" s="108"/>
      <c r="J48" s="109"/>
    </row>
    <row r="49" spans="1:18" ht="17.25" thickBot="1" x14ac:dyDescent="0.3">
      <c r="A49" s="153"/>
      <c r="B49" s="110"/>
      <c r="C49" s="110"/>
      <c r="D49" s="163"/>
      <c r="E49" s="164"/>
      <c r="F49" s="164"/>
      <c r="G49" s="165"/>
      <c r="H49" s="110"/>
      <c r="I49" s="110"/>
      <c r="J49" s="111"/>
    </row>
    <row r="50" spans="1:18" x14ac:dyDescent="0.25">
      <c r="A50" s="14"/>
      <c r="B50" s="13"/>
      <c r="C50" s="13"/>
    </row>
    <row r="51" spans="1:18" x14ac:dyDescent="0.25">
      <c r="A51" s="14"/>
      <c r="B51" s="13"/>
      <c r="C51" s="13"/>
    </row>
    <row r="52" spans="1:18" x14ac:dyDescent="0.25">
      <c r="Q52" s="13"/>
    </row>
    <row r="53" spans="1:18" x14ac:dyDescent="0.25">
      <c r="N53" s="14"/>
      <c r="P53" s="13"/>
      <c r="Q53" s="13"/>
      <c r="R53" s="13"/>
    </row>
  </sheetData>
  <sheetProtection algorithmName="SHA-512" hashValue="xgmvZ76bqUIBpOt9LCwGHgrg3h+/ys/pw8IKOif4JZOUFM2pCESORnomndlPuwSvuYGdijgz2nG8d/TGE+e4eg==" saltValue="xM7KW2ZkHBro3A1T9+3U9w==" spinCount="100000" sheet="1" selectLockedCells="1"/>
  <mergeCells count="93">
    <mergeCell ref="A48:C49"/>
    <mergeCell ref="D44:G44"/>
    <mergeCell ref="D47:G47"/>
    <mergeCell ref="D45:G46"/>
    <mergeCell ref="D48:G49"/>
    <mergeCell ref="A45:C45"/>
    <mergeCell ref="A46:C47"/>
    <mergeCell ref="A43:C43"/>
    <mergeCell ref="D43:G43"/>
    <mergeCell ref="A44:C44"/>
    <mergeCell ref="B26:C26"/>
    <mergeCell ref="B27:C27"/>
    <mergeCell ref="B28:C28"/>
    <mergeCell ref="B29:C29"/>
    <mergeCell ref="G39:J40"/>
    <mergeCell ref="G41:J41"/>
    <mergeCell ref="A39:F41"/>
    <mergeCell ref="A42:J42"/>
    <mergeCell ref="A36:I36"/>
    <mergeCell ref="A37:I37"/>
    <mergeCell ref="A38:I38"/>
    <mergeCell ref="D35:G35"/>
    <mergeCell ref="B35:C35"/>
    <mergeCell ref="H48:J49"/>
    <mergeCell ref="H43:J43"/>
    <mergeCell ref="H44:J44"/>
    <mergeCell ref="H45:J45"/>
    <mergeCell ref="H46:J46"/>
    <mergeCell ref="H47:J47"/>
    <mergeCell ref="B23:C23"/>
    <mergeCell ref="D20:G20"/>
    <mergeCell ref="D21:G21"/>
    <mergeCell ref="D22:G22"/>
    <mergeCell ref="D34:G34"/>
    <mergeCell ref="D32:G32"/>
    <mergeCell ref="B22:C22"/>
    <mergeCell ref="B30:C30"/>
    <mergeCell ref="B31:C31"/>
    <mergeCell ref="B32:C32"/>
    <mergeCell ref="B33:C33"/>
    <mergeCell ref="B34:C34"/>
    <mergeCell ref="B21:C21"/>
    <mergeCell ref="B24:C24"/>
    <mergeCell ref="B25:C25"/>
    <mergeCell ref="D23:G23"/>
    <mergeCell ref="B12:C12"/>
    <mergeCell ref="B18:C18"/>
    <mergeCell ref="B19:C19"/>
    <mergeCell ref="B20:C20"/>
    <mergeCell ref="B16:C16"/>
    <mergeCell ref="B17:C17"/>
    <mergeCell ref="D11:G11"/>
    <mergeCell ref="D12:G12"/>
    <mergeCell ref="A6:A7"/>
    <mergeCell ref="D29:G29"/>
    <mergeCell ref="D8:G8"/>
    <mergeCell ref="D9:G9"/>
    <mergeCell ref="D10:G10"/>
    <mergeCell ref="B13:C13"/>
    <mergeCell ref="B14:C14"/>
    <mergeCell ref="B15:C15"/>
    <mergeCell ref="B8:C8"/>
    <mergeCell ref="B9:C9"/>
    <mergeCell ref="B10:C10"/>
    <mergeCell ref="B11:C11"/>
    <mergeCell ref="D19:G19"/>
    <mergeCell ref="D13:G13"/>
    <mergeCell ref="D14:G14"/>
    <mergeCell ref="D15:G15"/>
    <mergeCell ref="D16:G16"/>
    <mergeCell ref="D17:G17"/>
    <mergeCell ref="D18:G18"/>
    <mergeCell ref="D33:G33"/>
    <mergeCell ref="D24:G24"/>
    <mergeCell ref="D25:G25"/>
    <mergeCell ref="D26:G26"/>
    <mergeCell ref="D27:G27"/>
    <mergeCell ref="D28:G28"/>
    <mergeCell ref="D30:G30"/>
    <mergeCell ref="D31:G31"/>
    <mergeCell ref="I1:J1"/>
    <mergeCell ref="A1:H1"/>
    <mergeCell ref="A2:J2"/>
    <mergeCell ref="A3:J3"/>
    <mergeCell ref="C4:D4"/>
    <mergeCell ref="F4:G4"/>
    <mergeCell ref="I4:J4"/>
    <mergeCell ref="A4:A5"/>
    <mergeCell ref="I7:J7"/>
    <mergeCell ref="I6:J6"/>
    <mergeCell ref="C5:J5"/>
    <mergeCell ref="C6:G6"/>
    <mergeCell ref="C7:G7"/>
  </mergeCells>
  <phoneticPr fontId="2" type="noConversion"/>
  <printOptions horizontalCentered="1"/>
  <pageMargins left="0.59055118110236227" right="0.59055118110236227" top="0.39370078740157483" bottom="0.39370078740157483" header="0.31496062992125984" footer="0.31496062992125984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3"/>
  <sheetViews>
    <sheetView tabSelected="1" topLeftCell="A10" zoomScaleNormal="100" workbookViewId="0">
      <selection activeCell="J13" sqref="J13"/>
    </sheetView>
  </sheetViews>
  <sheetFormatPr defaultRowHeight="16.5" x14ac:dyDescent="0.25"/>
  <cols>
    <col min="1" max="1" width="10.625" customWidth="1"/>
    <col min="2" max="3" width="11.625" customWidth="1"/>
    <col min="4" max="4" width="12.625" customWidth="1"/>
    <col min="5" max="6" width="11.625" customWidth="1"/>
    <col min="7" max="7" width="9.625" customWidth="1"/>
    <col min="9" max="10" width="10.625" customWidth="1"/>
  </cols>
  <sheetData>
    <row r="1" spans="1:12" ht="30.75" customHeight="1" x14ac:dyDescent="0.25">
      <c r="A1" s="92" t="s">
        <v>123</v>
      </c>
      <c r="B1" s="92"/>
      <c r="C1" s="92"/>
      <c r="D1" s="92"/>
      <c r="E1" s="92"/>
      <c r="F1" s="92"/>
      <c r="G1" s="92"/>
      <c r="H1" s="92"/>
      <c r="I1" s="91" t="s">
        <v>154</v>
      </c>
      <c r="J1" s="91"/>
      <c r="L1" t="s">
        <v>138</v>
      </c>
    </row>
    <row r="2" spans="1:12" ht="37.5" customHeight="1" x14ac:dyDescent="0.25">
      <c r="A2" s="171" t="s">
        <v>148</v>
      </c>
      <c r="B2" s="171"/>
      <c r="C2" s="171"/>
      <c r="D2" s="171"/>
      <c r="E2" s="171"/>
      <c r="F2" s="171"/>
      <c r="G2" s="171"/>
      <c r="H2" s="171"/>
      <c r="I2" s="171"/>
      <c r="J2" s="171"/>
    </row>
    <row r="3" spans="1:12" ht="49.5" customHeight="1" thickBot="1" x14ac:dyDescent="0.3">
      <c r="A3" s="94" t="s">
        <v>126</v>
      </c>
      <c r="B3" s="94"/>
      <c r="C3" s="94"/>
      <c r="D3" s="94"/>
      <c r="E3" s="94"/>
      <c r="F3" s="94"/>
      <c r="G3" s="94"/>
      <c r="H3" s="94"/>
      <c r="I3" s="94"/>
      <c r="J3" s="94"/>
    </row>
    <row r="4" spans="1:12" s="28" customFormat="1" ht="24.95" customHeight="1" x14ac:dyDescent="0.25">
      <c r="A4" s="97" t="s">
        <v>143</v>
      </c>
      <c r="B4" s="47" t="s">
        <v>79</v>
      </c>
      <c r="C4" s="95"/>
      <c r="D4" s="95"/>
      <c r="E4" s="47" t="s">
        <v>80</v>
      </c>
      <c r="F4" s="95"/>
      <c r="G4" s="95"/>
      <c r="H4" s="50" t="s">
        <v>81</v>
      </c>
      <c r="I4" s="95"/>
      <c r="J4" s="96"/>
    </row>
    <row r="5" spans="1:12" s="28" customFormat="1" ht="24.95" customHeight="1" x14ac:dyDescent="0.25">
      <c r="A5" s="98"/>
      <c r="B5" s="36" t="s">
        <v>82</v>
      </c>
      <c r="C5" s="88"/>
      <c r="D5" s="88"/>
      <c r="E5" s="88"/>
      <c r="F5" s="88"/>
      <c r="G5" s="88"/>
      <c r="H5" s="88"/>
      <c r="I5" s="88"/>
      <c r="J5" s="89"/>
    </row>
    <row r="6" spans="1:12" s="28" customFormat="1" ht="24.95" customHeight="1" x14ac:dyDescent="0.25">
      <c r="A6" s="98" t="s">
        <v>144</v>
      </c>
      <c r="B6" s="36" t="s">
        <v>83</v>
      </c>
      <c r="C6" s="88"/>
      <c r="D6" s="88"/>
      <c r="E6" s="88"/>
      <c r="F6" s="88"/>
      <c r="G6" s="88"/>
      <c r="H6" s="37" t="s">
        <v>86</v>
      </c>
      <c r="I6" s="88"/>
      <c r="J6" s="89"/>
    </row>
    <row r="7" spans="1:12" s="28" customFormat="1" ht="27.95" customHeight="1" thickBot="1" x14ac:dyDescent="0.3">
      <c r="A7" s="177"/>
      <c r="B7" s="178" t="s">
        <v>84</v>
      </c>
      <c r="C7" s="179"/>
      <c r="D7" s="179"/>
      <c r="E7" s="179"/>
      <c r="F7" s="179"/>
      <c r="G7" s="179"/>
      <c r="H7" s="180" t="s">
        <v>87</v>
      </c>
      <c r="I7" s="181" t="s">
        <v>150</v>
      </c>
      <c r="J7" s="182"/>
    </row>
    <row r="8" spans="1:12" s="10" customFormat="1" ht="21.95" customHeight="1" x14ac:dyDescent="0.25">
      <c r="A8" s="52" t="s">
        <v>21</v>
      </c>
      <c r="B8" s="103" t="s">
        <v>0</v>
      </c>
      <c r="C8" s="103"/>
      <c r="D8" s="170" t="s">
        <v>88</v>
      </c>
      <c r="E8" s="170"/>
      <c r="F8" s="170"/>
      <c r="G8" s="170"/>
      <c r="H8" s="75" t="s">
        <v>1</v>
      </c>
      <c r="I8" s="75" t="s">
        <v>2</v>
      </c>
      <c r="J8" s="51" t="s">
        <v>47</v>
      </c>
    </row>
    <row r="9" spans="1:12" s="10" customFormat="1" ht="117" customHeight="1" x14ac:dyDescent="0.25">
      <c r="A9" s="15">
        <v>1</v>
      </c>
      <c r="B9" s="77" t="s">
        <v>137</v>
      </c>
      <c r="C9" s="102"/>
      <c r="D9" s="168" t="s">
        <v>128</v>
      </c>
      <c r="E9" s="169"/>
      <c r="F9" s="169"/>
      <c r="G9" s="169"/>
      <c r="H9" s="4">
        <v>3800</v>
      </c>
      <c r="I9" s="190"/>
      <c r="J9" s="16" t="str">
        <f>IF(I9="","",H9*I9)</f>
        <v/>
      </c>
    </row>
    <row r="10" spans="1:12" s="10" customFormat="1" ht="105.75" customHeight="1" x14ac:dyDescent="0.25">
      <c r="A10" s="15">
        <v>2</v>
      </c>
      <c r="B10" s="77" t="s">
        <v>139</v>
      </c>
      <c r="C10" s="102"/>
      <c r="D10" s="168" t="s">
        <v>124</v>
      </c>
      <c r="E10" s="169"/>
      <c r="F10" s="169"/>
      <c r="G10" s="169"/>
      <c r="H10" s="33">
        <v>1100</v>
      </c>
      <c r="I10" s="190"/>
      <c r="J10" s="16" t="str">
        <f t="shared" ref="J10:J13" si="0">IF(I10="","",H10*I10)</f>
        <v/>
      </c>
    </row>
    <row r="11" spans="1:12" s="10" customFormat="1" ht="106.5" customHeight="1" x14ac:dyDescent="0.25">
      <c r="A11" s="15">
        <v>3</v>
      </c>
      <c r="B11" s="77" t="s">
        <v>140</v>
      </c>
      <c r="C11" s="102"/>
      <c r="D11" s="168" t="s">
        <v>125</v>
      </c>
      <c r="E11" s="169"/>
      <c r="F11" s="169"/>
      <c r="G11" s="169"/>
      <c r="H11" s="33">
        <v>1800</v>
      </c>
      <c r="I11" s="190"/>
      <c r="J11" s="16" t="str">
        <f t="shared" si="0"/>
        <v/>
      </c>
    </row>
    <row r="12" spans="1:12" s="10" customFormat="1" ht="106.5" customHeight="1" x14ac:dyDescent="0.25">
      <c r="A12" s="15">
        <v>4</v>
      </c>
      <c r="B12" s="77" t="s">
        <v>141</v>
      </c>
      <c r="C12" s="102"/>
      <c r="D12" s="168" t="s">
        <v>142</v>
      </c>
      <c r="E12" s="169"/>
      <c r="F12" s="169"/>
      <c r="G12" s="169"/>
      <c r="H12" s="4">
        <v>1200</v>
      </c>
      <c r="I12" s="190"/>
      <c r="J12" s="16" t="str">
        <f t="shared" ref="J12" si="1">IF(I12="","",H12*I12)</f>
        <v/>
      </c>
    </row>
    <row r="13" spans="1:12" s="10" customFormat="1" ht="17.25" thickBot="1" x14ac:dyDescent="0.3">
      <c r="A13" s="176" t="s">
        <v>155</v>
      </c>
      <c r="B13" s="189"/>
      <c r="C13" s="189"/>
      <c r="D13" s="189"/>
      <c r="E13" s="189"/>
      <c r="F13" s="189"/>
      <c r="G13" s="189"/>
      <c r="H13" s="189"/>
      <c r="I13" s="189"/>
      <c r="J13" s="191">
        <f>SUM(J9:J12)</f>
        <v>0</v>
      </c>
    </row>
    <row r="14" spans="1:12" ht="125.25" customHeight="1" x14ac:dyDescent="0.25">
      <c r="A14" s="183" t="s">
        <v>145</v>
      </c>
      <c r="B14" s="184"/>
      <c r="C14" s="184"/>
      <c r="D14" s="184"/>
      <c r="E14" s="184"/>
      <c r="F14" s="185"/>
      <c r="G14" s="186" t="s">
        <v>135</v>
      </c>
      <c r="H14" s="187"/>
      <c r="I14" s="187"/>
      <c r="J14" s="188"/>
    </row>
    <row r="15" spans="1:12" ht="30" customHeight="1" thickBot="1" x14ac:dyDescent="0.3">
      <c r="A15" s="172"/>
      <c r="B15" s="173"/>
      <c r="C15" s="173"/>
      <c r="D15" s="173"/>
      <c r="E15" s="173"/>
      <c r="F15" s="174"/>
      <c r="G15" s="127" t="s">
        <v>74</v>
      </c>
      <c r="H15" s="128"/>
      <c r="I15" s="128"/>
      <c r="J15" s="129"/>
    </row>
    <row r="16" spans="1:12" ht="19.5" thickBot="1" x14ac:dyDescent="0.3">
      <c r="A16" s="139" t="s">
        <v>31</v>
      </c>
      <c r="B16" s="140"/>
      <c r="C16" s="140"/>
      <c r="D16" s="140"/>
      <c r="E16" s="140"/>
      <c r="F16" s="140"/>
      <c r="G16" s="140"/>
      <c r="H16" s="140"/>
      <c r="I16" s="140"/>
      <c r="J16" s="141"/>
    </row>
    <row r="17" spans="1:10" x14ac:dyDescent="0.25">
      <c r="A17" s="116" t="s">
        <v>36</v>
      </c>
      <c r="B17" s="112"/>
      <c r="C17" s="112"/>
      <c r="D17" s="112" t="s">
        <v>69</v>
      </c>
      <c r="E17" s="112"/>
      <c r="F17" s="112"/>
      <c r="G17" s="112" t="s">
        <v>70</v>
      </c>
      <c r="H17" s="112"/>
      <c r="I17" s="112"/>
      <c r="J17" s="113"/>
    </row>
    <row r="18" spans="1:10" ht="20.100000000000001" customHeight="1" x14ac:dyDescent="0.25">
      <c r="A18" s="120" t="s">
        <v>35</v>
      </c>
      <c r="B18" s="114"/>
      <c r="C18" s="114"/>
      <c r="D18" s="175" t="s">
        <v>38</v>
      </c>
      <c r="E18" s="175"/>
      <c r="F18" s="175"/>
      <c r="G18" s="114" t="s">
        <v>32</v>
      </c>
      <c r="H18" s="114"/>
      <c r="I18" s="114"/>
      <c r="J18" s="115"/>
    </row>
    <row r="19" spans="1:10" ht="20.100000000000001" customHeight="1" x14ac:dyDescent="0.25">
      <c r="A19" s="120" t="s">
        <v>67</v>
      </c>
      <c r="B19" s="114"/>
      <c r="C19" s="114"/>
      <c r="D19" s="108" t="s">
        <v>129</v>
      </c>
      <c r="E19" s="108"/>
      <c r="F19" s="108"/>
      <c r="G19" s="114" t="s">
        <v>71</v>
      </c>
      <c r="H19" s="114"/>
      <c r="I19" s="114"/>
      <c r="J19" s="115"/>
    </row>
    <row r="20" spans="1:10" ht="20.100000000000001" customHeight="1" x14ac:dyDescent="0.25">
      <c r="A20" s="152" t="s">
        <v>68</v>
      </c>
      <c r="B20" s="108"/>
      <c r="C20" s="108"/>
      <c r="D20" s="108"/>
      <c r="E20" s="108"/>
      <c r="F20" s="108"/>
      <c r="G20" s="114" t="s">
        <v>72</v>
      </c>
      <c r="H20" s="114"/>
      <c r="I20" s="114"/>
      <c r="J20" s="115"/>
    </row>
    <row r="21" spans="1:10" ht="20.100000000000001" customHeight="1" x14ac:dyDescent="0.25">
      <c r="A21" s="152"/>
      <c r="B21" s="108"/>
      <c r="C21" s="108"/>
      <c r="D21" s="175" t="s">
        <v>130</v>
      </c>
      <c r="E21" s="175"/>
      <c r="F21" s="175"/>
      <c r="G21" s="166" t="s">
        <v>73</v>
      </c>
      <c r="H21" s="166"/>
      <c r="I21" s="166"/>
      <c r="J21" s="167"/>
    </row>
    <row r="22" spans="1:10" ht="20.100000000000001" customHeight="1" x14ac:dyDescent="0.25">
      <c r="A22" s="152" t="s">
        <v>33</v>
      </c>
      <c r="B22" s="108"/>
      <c r="C22" s="108"/>
      <c r="D22" s="108" t="s">
        <v>131</v>
      </c>
      <c r="E22" s="108"/>
      <c r="F22" s="108"/>
      <c r="G22" s="108" t="s">
        <v>34</v>
      </c>
      <c r="H22" s="108"/>
      <c r="I22" s="108"/>
      <c r="J22" s="109"/>
    </row>
    <row r="23" spans="1:10" ht="20.100000000000001" customHeight="1" thickBot="1" x14ac:dyDescent="0.3">
      <c r="A23" s="153"/>
      <c r="B23" s="110"/>
      <c r="C23" s="110"/>
      <c r="D23" s="110"/>
      <c r="E23" s="110"/>
      <c r="F23" s="110"/>
      <c r="G23" s="110"/>
      <c r="H23" s="110"/>
      <c r="I23" s="110"/>
      <c r="J23" s="111"/>
    </row>
  </sheetData>
  <sheetProtection algorithmName="SHA-512" hashValue="vAXRrEiS5qLP/xQ3JBOduzurP4B9eNmYpGpX4bFnGgUuor7drL/6sFkRyygKx6x57pnFvpV7bXsWqHLiBshbDQ==" saltValue="jUJvBm2uQrkSTC0rjqUI0w==" spinCount="100000" sheet="1" objects="1" scenarios="1"/>
  <mergeCells count="45">
    <mergeCell ref="A22:C23"/>
    <mergeCell ref="A14:F15"/>
    <mergeCell ref="A18:C18"/>
    <mergeCell ref="A19:C19"/>
    <mergeCell ref="A20:C21"/>
    <mergeCell ref="A16:J16"/>
    <mergeCell ref="A17:C17"/>
    <mergeCell ref="G15:J15"/>
    <mergeCell ref="G14:J14"/>
    <mergeCell ref="D17:F17"/>
    <mergeCell ref="D18:F18"/>
    <mergeCell ref="D21:F21"/>
    <mergeCell ref="G17:J17"/>
    <mergeCell ref="D19:F20"/>
    <mergeCell ref="D22:F23"/>
    <mergeCell ref="G18:J18"/>
    <mergeCell ref="I1:J1"/>
    <mergeCell ref="A1:H1"/>
    <mergeCell ref="A2:J2"/>
    <mergeCell ref="A3:J3"/>
    <mergeCell ref="C4:D4"/>
    <mergeCell ref="F4:G4"/>
    <mergeCell ref="I4:J4"/>
    <mergeCell ref="A4:A5"/>
    <mergeCell ref="A6:A7"/>
    <mergeCell ref="B8:C8"/>
    <mergeCell ref="D8:G8"/>
    <mergeCell ref="B9:C9"/>
    <mergeCell ref="D9:G9"/>
    <mergeCell ref="B10:C10"/>
    <mergeCell ref="B11:C11"/>
    <mergeCell ref="C5:J5"/>
    <mergeCell ref="C6:G6"/>
    <mergeCell ref="I6:J6"/>
    <mergeCell ref="C7:G7"/>
    <mergeCell ref="I7:J7"/>
    <mergeCell ref="B12:C12"/>
    <mergeCell ref="D12:G12"/>
    <mergeCell ref="G19:J19"/>
    <mergeCell ref="G20:J20"/>
    <mergeCell ref="G21:J21"/>
    <mergeCell ref="G22:J23"/>
    <mergeCell ref="D10:G10"/>
    <mergeCell ref="D11:G11"/>
    <mergeCell ref="A13:I1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已命名的範圍</vt:lpstr>
      </vt:variant>
      <vt:variant>
        <vt:i4>2</vt:i4>
      </vt:variant>
    </vt:vector>
  </HeadingPairs>
  <TitlesOfParts>
    <vt:vector size="8" baseType="lpstr">
      <vt:lpstr>訂購填單說明</vt:lpstr>
      <vt:lpstr>廣宣贈品說明</vt:lpstr>
      <vt:lpstr>布偶吊飾說明</vt:lpstr>
      <vt:lpstr>短袖吸濕排汗衫說明</vt:lpstr>
      <vt:lpstr>輔銷品訂購單(請列印並用印)</vt:lpstr>
      <vt:lpstr>人型立牌訂購單(請列印並用印</vt:lpstr>
      <vt:lpstr>'人型立牌訂購單(請列印並用印'!Print_Area</vt:lpstr>
      <vt:lpstr>廣宣贈品說明!Print_Titles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2025-04-14T04:12:16Z</cp:lastPrinted>
  <dcterms:created xsi:type="dcterms:W3CDTF">2021-10-20T06:51:16Z</dcterms:created>
  <dcterms:modified xsi:type="dcterms:W3CDTF">2025-04-15T10:20:13Z</dcterms:modified>
</cp:coreProperties>
</file>